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897" documentId="13_ncr:1_{F6CB121F-512D-4AA6-A0C1-0FB36C537598}" xr6:coauthVersionLast="47" xr6:coauthVersionMax="47" xr10:uidLastSave="{6B049590-C184-4367-B449-64F61F58B913}"/>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<sst xmlns="http://schemas.openxmlformats.org/spreadsheetml/2006/main" count="178572" uniqueCount="39070">
  <si>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</si>
  <si>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</si>
  <si>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</si>
  <si>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</si>
  <si>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</si>
  <si>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</si>
  <si>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</si>
  <si>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</si>
  <si>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</si>
  <si>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</si>
  <si>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</si>
  <si>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</si>
  <si>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</si>
  <si>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</si>
  <si>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</si>
  <si>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</si>
  <si>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</si>
  <si>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</si>
  <si>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</si>
  <si>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</si>
  <si>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</si>
  <si>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</si>
  <si>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</si>
  <si>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</si>
  <si>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</si>
  <si>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</si>
  <si>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</si>
  <si>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</si>
  <si>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</si>
  <si>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</si>
  <si>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</si>
  <si>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</si>
  <si>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</si>
  <si>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</si>
  <si>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</si>
  <si>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</si>
  <si>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</si>
  <si>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</si>
  <si>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</si>
  <si>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</si>
  <si>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</si>
  <si>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</si>
  <si>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</si>
  <si>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</si>
  <si>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</si>
  <si>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</si>
  <si>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</si>
  <si>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</si>
  <si>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</si>
  <si>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</si>
  <si>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</si>
  <si>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</si>
  <si>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</si>
  <si>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</si>
  <si>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</si>
  <si>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</si>
  <si>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</si>
  <si>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</si>
  <si>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</si>
  <si>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</si>
  <si>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</si>
  <si>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</si>
  <si>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</si>
  <si>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</si>
  <si>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</si>
  <si>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</si>
  <si>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</si>
  <si>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</si>
  <si>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</si>
  <si>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</si>
  <si>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</si>
  <si>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</si>
  <si>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</si>
  <si>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</si>
  <si>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</si>
  <si>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</si>
  <si>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</si>
  <si>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</si>
  <si>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</si>
  <si>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</si>
  <si>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</si>
  <si>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</si>
  <si>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</si>
  <si>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</si>
  <si>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</si>
  <si>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</si>
  <si>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</si>
  <si>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</si>
  <si>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</si>
  <si>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</si>
  <si>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</si>
  <si>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</si>
  <si>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</si>
  <si>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</si>
  <si>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</si>
  <si>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</si>
  <si>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</si>
  <si>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</si>
  <si>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</si>
  <si>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</si>
  <si>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</si>
  <si>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</si>
  <si>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</si>
  <si>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</si>
  <si>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</si>
  <si>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</si>
  <si>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</si>
  <si>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</si>
  <si>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</si>
  <si>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</si>
  <si>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</si>
  <si>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</si>
  <si>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</si>
  <si>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</si>
  <si>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</si>
  <si>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</si>
  <si>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</si>
  <si>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</si>
  <si>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</si>
  <si>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</si>
  <si>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</si>
  <si>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</si>
  <si>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</si>
  <si>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</si>
  <si>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</si>
  <si>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</si>
  <si>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</si>
  <si>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</si>
  <si>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</si>
  <si>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</si>
  <si>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</si>
  <si>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</si>
  <si>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</si>
  <si>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</si>
  <si>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</si>
  <si>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</si>
  <si>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</si>
  <si>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</si>
  <si>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</si>
  <si>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</si>
  <si>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</si>
  <si>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</si>
  <si>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</si>
  <si>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</si>
  <si>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</si>
  <si>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</si>
  <si>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</si>
  <si>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</si>
  <si>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</si>
  <si>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</si>
  <si>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</si>
  <si>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</si>
  <si>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</si>
  <si>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</si>
  <si>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</si>
  <si>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</si>
  <si>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</si>
  <si>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</si>
  <si>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</si>
  <si>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</si>
  <si>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</si>
  <si>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</si>
  <si>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</si>
  <si>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</si>
  <si>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</si>
  <si>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</si>
  <si>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</si>
  <si>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</si>
  <si>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</si>
  <si>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</si>
  <si>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</si>
  <si>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</si>
  <si>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</si>
  <si>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</si>
  <si>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</si>
  <si>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</si>
  <si>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</si>
  <si>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</si>
  <si>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</si>
  <si>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</si>
  <si>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</si>
  <si>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</si>
  <si>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</si>
  <si>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</si>
  <si>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</si>
  <si>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</si>
  <si>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</si>
  <si>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</si>
  <si>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</si>
  <si>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</si>
  <si>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</si>
  <si>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</si>
  <si>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</si>
  <si>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</si>
  <si>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</si>
  <si>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</si>
  <si>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</si>
  <si>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</si>
  <si>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</si>
  <si>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</si>
  <si>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</si>
  <si>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</si>
  <si>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</si>
  <si>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</si>
  <si>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</si>
  <si>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</si>
  <si>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</si>
  <si>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</si>
  <si>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</si>
  <si>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</si>
  <si>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</si>
  <si>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</si>
  <si>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</si>
  <si>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</si>
  <si>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</si>
  <si>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</si>
  <si>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</si>
  <si>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</si>
  <si>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</si>
  <si>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</si>
  <si>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</si>
  <si>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</si>
  <si>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</si>
  <si>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</si>
  <si>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</si>
  <si>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</si>
  <si>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</si>
  <si>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</si>
  <si>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</si>
  <si>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</si>
  <si>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</si>
  <si>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</si>
  <si>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</si>
  <si>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</si>
  <si>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</si>
  <si>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</si>
  <si>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</si>
  <si>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</si>
  <si>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</si>
  <si>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</si>
  <si>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</si>
  <si>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</si>
  <si>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</si>
  <si>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</si>
  <si>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</si>
  <si>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</si>
  <si>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</si>
  <si>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</si>
  <si>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</si>
  <si>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</si>
  <si>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</si>
  <si>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</si>
  <si>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</si>
  <si>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</si>
  <si>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</si>
  <si>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</si>
  <si>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</si>
  <si>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</si>
  <si>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</si>
  <si>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</si>
  <si>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</si>
  <si>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</si>
  <si>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</si>
  <si>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</si>
  <si>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</si>
  <si>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</si>
  <si>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</si>
  <si>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</si>
  <si>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</si>
  <si>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</si>
  <si>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</si>
  <si>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</si>
  <si>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</si>
  <si>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</si>
  <si>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</si>
  <si>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</si>
  <si>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</si>
  <si>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</si>
  <si>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</si>
  <si>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</si>
  <si>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</si>
  <si>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</si>
  <si>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</si>
  <si>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</si>
  <si>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</si>
  <si>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</si>
  <si>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</si>
  <si>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</si>
  <si>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</si>
  <si>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</si>
  <si>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</si>
  <si>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</si>
  <si>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</si>
  <si>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</si>
  <si>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</si>
  <si>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</si>
  <si>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</si>
  <si>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</si>
  <si>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</si>
  <si>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</si>
  <si>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</si>
  <si>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</si>
  <si>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</si>
  <si>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</si>
  <si>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</si>
  <si>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</si>
  <si>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</si>
  <si>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</si>
  <si>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</si>
  <si>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</si>
  <si>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</si>
  <si>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</si>
  <si>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</si>
  <si>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</si>
  <si>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</si>
  <si>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</si>
  <si>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</si>
  <si>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</si>
  <si>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</si>
  <si>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</si>
  <si>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</si>
  <si>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</si>
  <si>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</si>
  <si>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</si>
  <si>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</si>
  <si>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</si>
  <si>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</si>
  <si>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</si>
  <si>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</si>
  <si>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</si>
  <si>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</si>
  <si>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</si>
  <si>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</si>
  <si>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</si>
  <si>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</si>
  <si>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</si>
  <si>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</si>
  <si>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</si>
  <si>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</si>
  <si>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</si>
  <si>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</si>
  <si>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</si>
  <si>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</si>
  <si>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</si>
  <si>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</si>
  <si>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</si>
  <si>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</si>
  <si>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</si>
  <si>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</si>
  <si>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</si>
  <si>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</si>
  <si>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</si>
  <si>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</si>
  <si>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</si>
  <si>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</si>
  <si>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</si>
  <si>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</si>
  <si>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</si>
  <si>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</si>
  <si>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</si>
  <si>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</si>
  <si>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</si>
  <si>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</si>
  <si>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</si>
  <si>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</si>
  <si>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</si>
  <si>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</si>
  <si>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</si>
  <si>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</si>
  <si>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</si>
  <si>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</si>
  <si>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</si>
  <si>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</si>
  <si>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</si>
  <si>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</si>
  <si>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</si>
  <si>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</si>
  <si>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</si>
  <si>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</si>
  <si>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</si>
  <si>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</si>
  <si>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</si>
  <si>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</si>
  <si>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</si>
  <si>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</si>
  <si>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</si>
  <si>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</si>
  <si>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</si>
  <si>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</si>
  <si>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</si>
  <si>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</si>
  <si>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</si>
  <si>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</si>
  <si>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</si>
  <si>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</si>
  <si>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</si>
  <si>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</si>
  <si>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</si>
  <si>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</si>
  <si>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</si>
  <si>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</si>
  <si>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</si>
  <si>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</si>
  <si>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</si>
  <si>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</si>
  <si>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</si>
  <si>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</si>
  <si>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</si>
  <si>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</si>
  <si>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</si>
  <si>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</si>
  <si>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</si>
  <si>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</si>
  <si>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</si>
  <si>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</si>
  <si>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</si>
  <si>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</si>
  <si>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</si>
  <si>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</si>
  <si>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</si>
  <si>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</si>
  <si>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</si>
  <si>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</si>
  <si>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</si>
  <si>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</si>
  <si>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</si>
  <si>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</si>
  <si>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</si>
  <si>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</si>
  <si>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</si>
  <si>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</si>
  <si>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</si>
  <si>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</si>
  <si>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</si>
  <si>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</si>
  <si>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</si>
  <si>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</si>
  <si>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</si>
  <si>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</si>
  <si>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</si>
  <si>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</si>
  <si>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</si>
  <si>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</si>
  <si>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</si>
  <si>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</si>
  <si>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</si>
  <si>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</si>
  <si>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</si>
  <si>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</si>
  <si>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</si>
  <si>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</si>
  <si>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</si>
  <si>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</si>
  <si>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</si>
  <si>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</si>
  <si>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</si>
  <si>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</si>
  <si>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</si>
  <si>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</si>
  <si>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</si>
  <si>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</si>
  <si>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</si>
  <si>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</si>
  <si>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</si>
  <si>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</si>
  <si>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</si>
  <si>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</si>
  <si>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</si>
  <si>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</si>
  <si>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</si>
  <si>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</si>
  <si>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</si>
  <si>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</si>
  <si>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</si>
  <si>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</si>
  <si>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</si>
  <si>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</si>
  <si>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</si>
  <si>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</si>
  <si>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</si>
  <si>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</si>
  <si>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</si>
  <si>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</si>
  <si>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</si>
  <si>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</si>
  <si>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</si>
  <si>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</si>
  <si>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</si>
  <si>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</si>
  <si>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</si>
  <si>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</si>
  <si>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</si>
  <si>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</si>
  <si>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</si>
  <si>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</si>
  <si>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</si>
  <si>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</si>
  <si>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</si>
  <si>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</si>
  <si>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</si>
  <si>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</si>
  <si>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</si>
  <si>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</si>
  <si>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</si>
  <si>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</si>
  <si>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</si>
  <si>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</si>
  <si>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</si>
  <si>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</si>
  <si>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</si>
  <si>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</si>
  <si>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</si>
  <si>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</si>
  <si>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</si>
  <si>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</si>
  <si>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</si>
  <si>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</si>
  <si>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</si>
  <si>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</si>
  <si>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</si>
  <si>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</si>
  <si>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</si>
  <si>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</si>
  <si>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</si>
  <si>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</si>
  <si>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</si>
  <si>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</si>
  <si>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</si>
  <si>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</si>
  <si>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</si>
  <si>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</si>
  <si>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</si>
  <si>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</si>
  <si>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</si>
  <si>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</si>
  <si>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</si>
  <si>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</si>
  <si>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</si>
  <si>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</si>
  <si>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</si>
  <si>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</si>
  <si>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</si>
  <si>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</si>
  <si>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</si>
  <si>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</si>
  <si>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</si>
  <si>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</si>
  <si>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</si>
  <si>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</si>
  <si>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</si>
  <si>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</si>
  <si>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</si>
  <si>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</si>
  <si>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</si>
  <si>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</si>
  <si>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</si>
  <si>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</si>
  <si>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</si>
  <si>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</si>
  <si>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</si>
  <si>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</si>
  <si>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</si>
  <si>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</si>
  <si>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</si>
  <si>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</si>
  <si>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</si>
  <si>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</si>
  <si>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</si>
  <si>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</si>
  <si>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</si>
  <si>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</si>
  <si>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</si>
  <si>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</si>
  <si>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</si>
  <si>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</si>
  <si>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</si>
  <si>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</si>
  <si>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</si>
  <si>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</si>
  <si>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</si>
  <si>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</si>
  <si>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</si>
  <si>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</si>
  <si>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</si>
  <si>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</si>
  <si>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</si>
  <si>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</si>
  <si>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</si>
  <si>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</si>
  <si>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</si>
  <si>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</si>
  <si>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</si>
  <si>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</si>
  <si>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</si>
  <si>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</si>
  <si>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</si>
  <si>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</si>
  <si>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</si>
  <si>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</si>
  <si>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</si>
  <si>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</si>
  <si>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</si>
  <si>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</si>
  <si>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</si>
  <si>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</si>
  <si>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</si>
  <si>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</si>
  <si>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</si>
  <si>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</si>
  <si>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</si>
  <si>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</si>
  <si>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</si>
  <si>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</si>
  <si>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</si>
  <si>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</si>
  <si>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</si>
  <si>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</si>
  <si>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</si>
  <si>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</si>
  <si>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</si>
  <si>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</si>
  <si>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</si>
  <si>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</si>
  <si>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</si>
  <si>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</si>
  <si>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</si>
  <si>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</si>
  <si>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</si>
  <si>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</si>
  <si>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</si>
  <si>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</si>
  <si>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</si>
  <si>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</si>
  <si>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</si>
  <si>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</si>
  <si>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</si>
  <si>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</si>
  <si>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</si>
  <si>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</si>
  <si>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</si>
  <si>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</si>
  <si>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</si>
  <si>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</si>
  <si>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</si>
  <si>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</si>
  <si>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</si>
  <si>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</si>
  <si>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</si>
  <si>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</si>
  <si>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</si>
  <si>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</si>
  <si>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</si>
  <si>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</si>
  <si>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</si>
  <si>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</si>
  <si>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</si>
  <si>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</si>
  <si>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</si>
  <si>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</si>
  <si>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</si>
  <si>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</si>
  <si>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</si>
  <si>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</si>
  <si>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</si>
  <si>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</si>
  <si>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</si>
  <si>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</si>
  <si>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</si>
  <si>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</si>
  <si>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</si>
  <si>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</si>
  <si>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</si>
  <si>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</si>
  <si>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</si>
  <si>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</si>
  <si>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</si>
  <si>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</si>
  <si>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</si>
  <si>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</si>
  <si>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</si>
  <si>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</si>
  <si>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</si>
  <si>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</si>
  <si>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</si>
  <si>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</si>
  <si>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</si>
  <si>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</si>
  <si>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</si>
  <si>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</si>
  <si>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</si>
  <si>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</si>
  <si>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</si>
  <si>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</si>
  <si>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</si>
  <si>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</si>
  <si>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</si>
  <si>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</si>
  <si>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</si>
  <si>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</si>
  <si>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</si>
  <si>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</si>
  <si>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</si>
  <si>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</si>
  <si>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</si>
  <si>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</si>
  <si>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</si>
  <si>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</si>
  <si>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</si>
  <si>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</si>
  <si>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</si>
  <si>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</si>
  <si>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</si>
  <si>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</si>
  <si>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</si>
  <si>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</si>
  <si>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</si>
  <si>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</si>
  <si>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</si>
  <si>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</si>
  <si>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</si>
  <si>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</si>
  <si>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</si>
  <si>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</si>
  <si>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</si>
  <si>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</si>
  <si>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</si>
  <si>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</si>
  <si>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</si>
  <si>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</si>
  <si>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</si>
  <si>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</si>
  <si>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</si>
  <si>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</si>
  <si>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</si>
  <si>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</si>
  <si>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</si>
  <si>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</si>
  <si>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</si>
  <si>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</si>
  <si>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</si>
  <si>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</si>
  <si>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</si>
  <si>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</si>
  <si>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</si>
  <si>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</si>
  <si>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</si>
  <si>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</si>
  <si>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</si>
  <si>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</si>
  <si>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</si>
  <si>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</si>
  <si>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</si>
  <si>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</si>
  <si>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</si>
  <si>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</si>
  <si>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</si>
  <si>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</si>
  <si>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</si>
  <si>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</si>
  <si>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</si>
  <si>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</si>
  <si>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</si>
  <si>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</si>
  <si>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</si>
  <si>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</si>
  <si>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</si>
  <si>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</si>
  <si>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</si>
  <si>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</si>
  <si>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</si>
  <si>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</si>
  <si>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</si>
  <si>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</si>
  <si>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</si>
  <si>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</si>
  <si>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</si>
  <si>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</si>
  <si>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</si>
  <si>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</si>
  <si>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</si>
  <si>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</si>
  <si>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</si>
  <si>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</si>
  <si>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</si>
  <si>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</si>
  <si>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</si>
  <si>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</si>
  <si>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</si>
  <si>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</si>
  <si>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</si>
  <si>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</si>
  <si>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</si>
  <si>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</si>
  <si>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</si>
  <si>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</si>
  <si>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</si>
  <si>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</si>
  <si>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</si>
  <si>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</si>
  <si>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</si>
  <si>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</si>
  <si>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</si>
  <si>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</si>
  <si>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</si>
  <si>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</si>
  <si>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</si>
  <si>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</si>
  <si>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</si>
  <si>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</si>
  <si>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</si>
  <si>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</si>
  <si>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</si>
  <si>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</si>
  <si>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</si>
  <si>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</si>
  <si>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</si>
  <si>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</si>
  <si>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</si>
  <si>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</si>
  <si>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</si>
  <si>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</si>
  <si>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</si>
  <si>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</si>
  <si>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</si>
  <si>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</si>
  <si>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</si>
  <si>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</si>
  <si>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</si>
  <si>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</si>
  <si>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</si>
  <si>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</si>
  <si>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</si>
  <si>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</si>
  <si>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</si>
  <si>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</si>
  <si>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</si>
  <si>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</si>
  <si>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</si>
  <si>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</si>
  <si>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</si>
  <si>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</si>
  <si>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</si>
  <si>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</si>
  <si>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</si>
  <si>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</si>
  <si>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</si>
  <si>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</si>
  <si>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</si>
  <si>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</si>
  <si>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</si>
  <si>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</si>
  <si>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</si>
  <si>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</si>
  <si>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</si>
  <si>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</si>
  <si>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</si>
  <si>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</si>
  <si>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</si>
  <si>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</si>
  <si>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</si>
  <si>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</si>
  <si>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</si>
  <si>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</si>
  <si>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</si>
  <si>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</si>
  <si>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</si>
  <si>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</si>
  <si>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</si>
  <si>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</si>
  <si>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</si>
  <si>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</si>
  <si>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</si>
  <si>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</si>
  <si>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</si>
  <si>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</si>
  <si>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</si>
  <si>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</si>
  <si>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</si>
  <si>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</si>
  <si>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</si>
  <si>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</si>
  <si>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</si>
  <si>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</si>
  <si>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</si>
  <si>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</si>
  <si>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</si>
  <si>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</si>
  <si>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</si>
  <si>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</si>
  <si>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</si>
  <si>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</si>
  <si>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</si>
  <si>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</si>
  <si>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</si>
  <si>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</si>
  <si>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</si>
  <si>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</si>
  <si>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</si>
  <si>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</si>
  <si>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</si>
  <si>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</si>
  <si>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</si>
  <si>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</si>
  <si>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</si>
  <si>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</si>
  <si>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</si>
  <si>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</si>
  <si>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</si>
  <si>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</si>
  <si>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</si>
  <si>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</si>
  <si>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</si>
  <si>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</si>
  <si>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</si>
  <si>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</si>
  <si>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</si>
  <si>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</si>
  <si>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</si>
  <si>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</si>
  <si>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</si>
  <si>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</si>
  <si>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</si>
  <si>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</si>
  <si>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</si>
  <si>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</si>
  <si>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</si>
  <si>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</si>
  <si>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</si>
  <si>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</si>
  <si>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</si>
  <si>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</si>
  <si>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</si>
  <si>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</si>
  <si>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</si>
  <si>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</si>
  <si>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</si>
  <si>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</si>
  <si>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</si>
  <si>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</si>
  <si>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</si>
  <si>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</si>
  <si>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</si>
  <si>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</si>
  <si>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</si>
  <si>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</si>
  <si>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</si>
  <si>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</si>
  <si>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</si>
  <si>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</si>
  <si>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</si>
  <si>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</si>
  <si>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</si>
  <si>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</si>
  <si>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</si>
  <si>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</si>
  <si>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</si>
  <si>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</si>
  <si>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</si>
  <si>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</si>
  <si>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</si>
  <si>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</si>
  <si>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</si>
  <si>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</si>
  <si>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</si>
  <si>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</si>
  <si>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</si>
  <si>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</si>
  <si>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</si>
  <si>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</si>
  <si>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</si>
  <si>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</si>
  <si>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</si>
  <si>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</si>
  <si>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</si>
  <si>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</si>
  <si>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</si>
  <si>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</si>
  <si>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</si>
  <si>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</si>
  <si>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</si>
  <si>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</si>
  <si>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</si>
  <si>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</si>
  <si>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</si>
  <si>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</si>
  <si>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</si>
  <si>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</si>
  <si>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</si>
  <si>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</si>
  <si>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</si>
  <si>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</si>
  <si>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</si>
  <si>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</si>
  <si>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</si>
  <si>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</si>
  <si>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</si>
  <si>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</si>
  <si>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</si>
  <si>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</si>
  <si>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</si>
  <si>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</si>
  <si>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</si>
  <si>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</si>
  <si>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</si>
  <si>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</si>
  <si>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</si>
  <si>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</si>
  <si>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</si>
  <si>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</si>
  <si>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</si>
  <si>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</si>
  <si>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</si>
  <si>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</si>
  <si>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</si>
  <si>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</si>
  <si>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</si>
  <si>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</si>
  <si>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</si>
  <si>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</si>
  <si>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</si>
  <si>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</si>
  <si>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</si>
  <si>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</si>
  <si>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</si>
  <si>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</si>
  <si>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</si>
  <si>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</si>
  <si>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</si>
  <si>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</si>
  <si>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</si>
  <si>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</si>
  <si>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</si>
  <si>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</si>
  <si>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</si>
  <si>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</si>
  <si>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</si>
  <si>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</si>
  <si>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</si>
  <si>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</si>
  <si>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</si>
  <si>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</si>
  <si>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</si>
  <si>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</si>
  <si>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</si>
  <si>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</si>
  <si>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</si>
  <si>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</si>
  <si>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</si>
  <si>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</si>
  <si>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</si>
  <si>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</si>
  <si>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</si>
  <si>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</si>
  <si>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</si>
  <si>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</si>
  <si>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</si>
  <si>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</si>
  <si>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</si>
  <si>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</si>
  <si>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</si>
  <si>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</si>
  <si>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</si>
  <si>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</si>
  <si>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</si>
  <si>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</si>
  <si>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</si>
  <si>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</si>
  <si>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</si>
  <si>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</si>
  <si>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</si>
  <si>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</si>
  <si>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</si>
  <si>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</si>
  <si>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</si>
  <si>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</si>
  <si>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</si>
  <si>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</si>
  <si>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</si>
  <si>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</si>
  <si>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</si>
  <si>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</si>
  <si>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</si>
  <si>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</si>
  <si>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</si>
  <si>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</si>
  <si>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</si>
  <si>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</si>
  <si>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</si>
  <si>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</si>
  <si>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</si>
  <si>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</si>
  <si>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</si>
  <si>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</si>
  <si>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</si>
  <si>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</si>
  <si>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</si>
  <si>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</si>
  <si>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</si>
  <si>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</si>
  <si>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</si>
  <si>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</si>
  <si>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</si>
  <si>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</si>
  <si>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</si>
  <si>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</si>
  <si>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</si>
  <si>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</si>
  <si>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</si>
  <si>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</si>
  <si>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</si>
  <si>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</si>
  <si>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</si>
  <si>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</si>
  <si>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</si>
  <si>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</si>
  <si>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</si>
  <si>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</si>
  <si>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</si>
  <si>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</si>
  <si>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</si>
  <si>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</si>
  <si>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</si>
  <si>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</si>
  <si>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</si>
  <si>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</si>
  <si>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</si>
  <si>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</si>
  <si>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</si>
  <si>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</si>
  <si>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</si>
  <si>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</si>
  <si>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</si>
  <si>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</si>
  <si>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</si>
  <si>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</si>
  <si>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</si>
  <si>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</si>
  <si>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</si>
  <si>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</si>
  <si>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</si>
  <si>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</si>
  <si>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</si>
  <si>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</si>
  <si>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</si>
  <si>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</si>
  <si>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</si>
  <si>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</si>
  <si>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</si>
  <si>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</si>
  <si>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</si>
  <si>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</si>
  <si>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</si>
  <si>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</si>
  <si>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</si>
  <si>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</si>
  <si>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</si>
  <si>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</si>
  <si>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</si>
  <si>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</si>
  <si>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</si>
  <si>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</si>
  <si>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</si>
  <si>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</si>
  <si>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</si>
  <si>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</si>
  <si>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</si>
  <si>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</si>
  <si>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</si>
  <si>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</si>
  <si>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</si>
  <si>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</si>
  <si>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</si>
  <si>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</si>
  <si>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</si>
  <si>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</si>
  <si>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</si>
  <si>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</si>
  <si>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</si>
  <si>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</si>
  <si>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</si>
  <si>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</si>
  <si>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</si>
  <si>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</si>
  <si>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</si>
  <si>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</si>
  <si>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</si>
  <si>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</si>
  <si>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</si>
  <si>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</si>
  <si>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</si>
  <si>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</si>
  <si>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</si>
  <si>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</si>
  <si>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</si>
  <si>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</si>
  <si>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</si>
  <si>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</si>
  <si>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</si>
  <si>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</si>
  <si>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</si>
  <si>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</si>
  <si>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</si>
  <si>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</si>
  <si>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</si>
  <si>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</si>
  <si>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</si>
  <si>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</si>
  <si>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</si>
  <si>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</si>
  <si>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</si>
  <si>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</si>
  <si>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</si>
  <si>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</si>
  <si>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</si>
  <si>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</si>
  <si>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</si>
  <si>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</si>
  <si>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</si>
  <si>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</si>
  <si>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</si>
  <si>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</si>
  <si>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</si>
  <si>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</si>
  <si>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</si>
  <si>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</si>
  <si>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</si>
  <si>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</si>
  <si>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</si>
  <si>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</si>
  <si>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</si>
  <si>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</si>
  <si>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</si>
  <si>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</si>
  <si>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</si>
  <si>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</si>
  <si>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</si>
  <si>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</si>
  <si>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</si>
  <si>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</si>
  <si>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</si>
  <si>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</si>
  <si>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</si>
  <si>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</si>
  <si>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</si>
  <si>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</si>
  <si>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</si>
  <si>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</si>
  <si>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</si>
  <si>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</si>
  <si>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</si>
  <si>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</si>
  <si>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</si>
  <si>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</si>
  <si>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</si>
  <si>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</si>
  <si>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</si>
  <si>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</si>
  <si>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</si>
  <si>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</si>
  <si>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</si>
  <si>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</si>
  <si>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</si>
  <si>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</si>
  <si>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</si>
  <si>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</si>
  <si>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</si>
  <si>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</si>
  <si>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</si>
  <si>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</si>
  <si>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</si>
  <si>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</si>
  <si>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</si>
  <si>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</si>
  <si>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</si>
  <si>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</si>
  <si>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</si>
  <si>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</si>
  <si>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</si>
  <si>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</si>
  <si>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</si>
  <si>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</si>
  <si>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</si>
  <si>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</si>
  <si>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</si>
  <si>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</si>
  <si>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</si>
  <si>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</si>
  <si>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</si>
  <si>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</si>
  <si>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</si>
  <si>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</si>
  <si>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</si>
  <si>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</si>
  <si>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</si>
  <si>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</si>
  <si>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</si>
  <si>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</si>
  <si>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</si>
  <si>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</si>
  <si>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</si>
  <si>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</si>
  <si>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</si>
  <si>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</si>
  <si>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</si>
  <si>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</si>
  <si>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</si>
  <si>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</si>
  <si>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</si>
  <si>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</si>
  <si>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</si>
  <si>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</si>
  <si>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</si>
  <si>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</si>
  <si>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</si>
  <si>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</si>
  <si>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</si>
  <si>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</si>
  <si>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</si>
  <si>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</si>
  <si>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</si>
  <si>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</si>
  <si>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</si>
  <si>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</si>
  <si>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</si>
  <si>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</si>
  <si>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</si>
  <si>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</si>
  <si>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</si>
  <si>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</si>
  <si>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</si>
  <si>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</si>
  <si>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</si>
  <si>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</si>
  <si>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</si>
  <si>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</si>
  <si>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</si>
  <si>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</si>
  <si>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</si>
  <si>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</si>
  <si>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</si>
  <si>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</si>
  <si>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</si>
  <si>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</si>
  <si>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</si>
  <si>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</si>
  <si>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</si>
  <si>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</si>
  <si>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</si>
  <si>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</si>
  <si>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</si>
  <si>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</si>
  <si>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</si>
  <si>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</si>
  <si>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</si>
  <si>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</si>
  <si>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</si>
  <si>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</si>
  <si>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</si>
  <si>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</si>
  <si>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</si>
  <si>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</si>
  <si>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</si>
  <si>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</si>
  <si>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</si>
  <si>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</si>
  <si>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</si>
  <si>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</si>
  <si>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</si>
  <si>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</si>
  <si>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</si>
  <si>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</si>
  <si>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</si>
  <si>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</si>
  <si>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</si>
  <si>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</si>
  <si>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</si>
  <si>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</si>
  <si>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</si>
  <si>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</si>
  <si>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</si>
  <si>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</si>
  <si>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</si>
  <si>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</si>
  <si>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</si>
  <si>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</si>
  <si>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</si>
  <si>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</si>
  <si>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</si>
  <si>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</si>
  <si>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</si>
  <si>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</si>
  <si>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</si>
  <si>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</si>
  <si>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</si>
  <si>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</si>
  <si>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</si>
  <si>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</si>
  <si>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</si>
  <si>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</si>
  <si>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</si>
  <si>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</si>
  <si>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</si>
  <si>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</si>
  <si>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</si>
  <si>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</si>
  <si>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</si>
  <si>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</si>
  <si>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</si>
  <si>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</si>
  <si>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</si>
  <si>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</si>
  <si>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</si>
  <si>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</si>
  <si>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</si>
  <si>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</si>
  <si>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</si>
  <si>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</si>
  <si>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</si>
  <si>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</si>
  <si>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</si>
  <si>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</si>
  <si>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</si>
  <si>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</si>
  <si>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</si>
  <si>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</si>
  <si>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</si>
  <si>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</si>
  <si>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</si>
  <si>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</si>
  <si>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</si>
  <si>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</si>
  <si>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</si>
  <si>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</si>
  <si>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</si>
  <si>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</si>
  <si>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</si>
  <si>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</si>
  <si>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</si>
  <si>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</si>
  <si>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</si>
  <si>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</si>
  <si>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</si>
  <si>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</si>
  <si>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</si>
  <si>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</si>
  <si>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</si>
  <si>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</si>
  <si>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</si>
  <si>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</si>
  <si>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</si>
  <si>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</si>
  <si>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</si>
  <si>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</si>
  <si>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</si>
  <si>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</si>
  <si>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</si>
  <si>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</si>
  <si>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</si>
  <si>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</si>
  <si>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</si>
  <si>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</si>
  <si>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</si>
  <si>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</si>
  <si>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</si>
  <si>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</si>
  <si>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</si>
  <si>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</si>
  <si>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</si>
  <si>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</si>
  <si>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</si>
  <si>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</si>
  <si>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</si>
  <si>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</si>
  <si>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</si>
  <si>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</si>
  <si>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</si>
  <si>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</si>
  <si>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</si>
  <si>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</si>
  <si>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</si>
  <si>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</si>
  <si>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</si>
  <si>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</si>
  <si>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</si>
  <si>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</si>
  <si>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</si>
  <si>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</si>
  <si>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</si>
  <si>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</si>
  <si>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</si>
  <si>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</si>
  <si>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</si>
  <si>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</si>
  <si>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</si>
  <si>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</si>
  <si>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</si>
  <si>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</si>
  <si>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</si>
  <si>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</si>
  <si>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</si>
  <si>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</si>
  <si>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</si>
  <si>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</si>
  <si>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</si>
  <si>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</si>
  <si>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</si>
  <si>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</si>
  <si>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</si>
  <si>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</si>
  <si>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</si>
  <si>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</si>
  <si>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</si>
  <si>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</si>
  <si>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</si>
  <si>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</si>
  <si>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</si>
  <si>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</si>
  <si>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</si>
  <si>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</si>
  <si>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</si>
  <si>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</si>
  <si>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</si>
  <si>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</si>
  <si>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</si>
  <si>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</si>
  <si>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</si>
  <si>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</si>
  <si>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</si>
  <si>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</si>
  <si>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</si>
  <si>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</si>
  <si>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</si>
  <si>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</si>
  <si>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</si>
  <si>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</si>
  <si>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</si>
  <si>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</si>
  <si>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</si>
  <si>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</si>
  <si>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</si>
  <si>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</si>
  <si>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</si>
  <si>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</si>
  <si>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</si>
  <si>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</si>
  <si>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</si>
  <si>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</si>
  <si>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</si>
  <si>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</si>
  <si>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</si>
  <si>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</si>
  <si>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</si>
  <si>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</si>
  <si>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</si>
  <si>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</si>
  <si>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</si>
  <si>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</si>
  <si>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</si>
  <si>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</si>
  <si>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</si>
  <si>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</si>
  <si>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</si>
  <si>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</si>
  <si>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</si>
  <si>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</si>
  <si>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</si>
  <si>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</si>
  <si>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</si>
  <si>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</si>
  <si>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</si>
  <si>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</si>
  <si>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</si>
  <si>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</si>
  <si>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</si>
  <si>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</si>
  <si>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</si>
  <si>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</si>
  <si>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</si>
  <si>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</si>
  <si>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</si>
  <si>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</si>
  <si>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</si>
  <si>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</si>
  <si>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</si>
  <si>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</si>
  <si>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</si>
  <si>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</si>
  <si>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</si>
  <si>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</si>
  <si>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</si>
  <si>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</si>
  <si>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</si>
  <si>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</si>
  <si>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</si>
  <si>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</si>
  <si>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</si>
  <si>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</si>
  <si>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</si>
  <si>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</si>
  <si>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</si>
  <si>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</si>
  <si>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</si>
  <si>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</si>
  <si>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</si>
  <si>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</si>
  <si>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</si>
  <si>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</si>
  <si>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</si>
  <si>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</si>
  <si>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</si>
  <si>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</si>
  <si>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</si>
  <si>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</si>
  <si>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</si>
  <si>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</si>
  <si>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</si>
  <si>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</si>
  <si>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</si>
  <si>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</si>
  <si>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</si>
  <si>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</si>
  <si>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</si>
  <si>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</si>
  <si>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</si>
  <si>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</si>
  <si>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</si>
  <si>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</si>
  <si>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</si>
  <si>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</si>
  <si>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</si>
  <si>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</si>
  <si>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</si>
  <si>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</si>
  <si>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</si>
  <si>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</si>
  <si>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</si>
  <si>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</si>
  <si>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</si>
  <si>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</si>
  <si>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</si>
  <si>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</si>
  <si>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</si>
  <si>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</si>
  <si>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</si>
  <si>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</si>
  <si>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</si>
  <si>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</si>
  <si>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</si>
  <si>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</si>
  <si>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</si>
  <si>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</si>
  <si>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</si>
  <si>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</si>
  <si>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</si>
  <si>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</si>
  <si>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</si>
  <si>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</si>
  <si>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</si>
  <si>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</si>
  <si>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</si>
  <si>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</si>
  <si>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</si>
  <si>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</si>
  <si>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</si>
  <si>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</si>
  <si>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</si>
  <si>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</si>
  <si>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</si>
  <si>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</si>
  <si>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</si>
  <si>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</si>
  <si>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</si>
  <si>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</si>
  <si>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</si>
  <si>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</si>
  <si>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</si>
  <si>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</si>
  <si>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</si>
  <si>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</si>
  <si>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</si>
  <si>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</si>
  <si>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</si>
  <si>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</si>
  <si>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</si>
  <si>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</si>
  <si>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</si>
  <si>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</si>
  <si>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</si>
  <si>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</si>
  <si>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</si>
  <si>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</si>
  <si>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</si>
  <si>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</si>
  <si>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</si>
  <si>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</si>
  <si>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</si>
  <si>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</si>
  <si>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</si>
  <si>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</si>
  <si>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</si>
  <si>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</si>
  <si>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</si>
  <si>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</si>
  <si>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</si>
  <si>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</si>
  <si>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</si>
  <si>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</si>
  <si>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</si>
  <si>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</si>
  <si>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</si>
  <si>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</si>
  <si>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</si>
  <si>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</si>
  <si>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</si>
  <si>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</si>
  <si>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</si>
  <si>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</si>
  <si>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</si>
  <si>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</si>
  <si>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</si>
  <si>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</si>
  <si>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</si>
  <si>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</si>
  <si>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</si>
  <si>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</si>
  <si>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</si>
  <si>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</si>
  <si>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</si>
  <si>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</si>
  <si>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</si>
  <si>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</si>
  <si>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</si>
  <si>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</si>
  <si>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</si>
  <si>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</si>
  <si>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</si>
  <si>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</si>
  <si>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</si>
  <si>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</si>
  <si>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</si>
  <si>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</si>
  <si>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</si>
  <si>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</si>
  <si>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</si>
  <si>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</si>
  <si>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</si>
  <si>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</si>
  <si>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</si>
  <si>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</si>
  <si>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</si>
  <si>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</si>
  <si>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</si>
  <si>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</si>
  <si>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</si>
  <si>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</si>
  <si>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</si>
  <si>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</si>
  <si>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</si>
  <si>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</si>
  <si>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</si>
  <si>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</si>
  <si>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</si>
  <si>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</si>
  <si>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</si>
  <si>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</si>
  <si>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</si>
  <si>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</si>
  <si>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</si>
  <si>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</si>
  <si>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</si>
  <si>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</si>
  <si>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</si>
  <si>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</si>
  <si>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</si>
  <si>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</si>
  <si>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</si>
  <si>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</si>
  <si>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</si>
  <si>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</si>
  <si>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</si>
  <si>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</si>
  <si>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</si>
  <si>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</si>
  <si>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</si>
  <si>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</si>
  <si>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</si>
  <si>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</si>
  <si>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</si>
  <si>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</si>
  <si>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</si>
  <si>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</si>
  <si>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</si>
  <si>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</si>
  <si>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</si>
  <si>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</si>
  <si>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</si>
  <si>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</si>
  <si>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</si>
  <si>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</si>
  <si>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</si>
  <si>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</si>
  <si>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</si>
  <si>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</si>
  <si>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</si>
  <si>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</si>
  <si>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</si>
  <si>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</si>
  <si>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</si>
  <si>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</si>
  <si>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</si>
  <si>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</si>
  <si>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</si>
  <si>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</si>
  <si>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</si>
  <si>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</si>
  <si>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</si>
  <si>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</si>
  <si>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</si>
  <si>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</si>
  <si>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</si>
  <si>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</si>
  <si>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</si>
  <si>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</si>
  <si>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</si>
  <si>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</si>
  <si>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</si>
  <si>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</si>
  <si>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</si>
  <si>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</si>
  <si>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</si>
  <si>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</si>
  <si>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</si>
  <si>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</si>
  <si>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</si>
  <si>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</si>
  <si>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</si>
  <si>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</si>
  <si>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</si>
  <si>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</si>
  <si>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</si>
  <si>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</si>
  <si>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</si>
  <si>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</si>
  <si>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</si>
  <si>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</si>
  <si>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</si>
  <si>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</si>
  <si>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</si>
  <si>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</si>
  <si>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</si>
  <si>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</si>
  <si>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</si>
  <si>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</si>
  <si>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</si>
  <si>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</si>
  <si>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</si>
  <si>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</si>
  <si>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</si>
  <si>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</si>
  <si>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</si>
  <si>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</si>
  <si>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</si>
  <si>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</si>
  <si>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</si>
  <si>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</si>
  <si>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</si>
  <si>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</si>
  <si>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</si>
  <si>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</si>
  <si>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</si>
  <si>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</si>
  <si>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</si>
  <si>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</si>
  <si>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</si>
  <si>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</si>
  <si>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</si>
  <si>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</si>
  <si>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</si>
  <si>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</si>
  <si>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</si>
  <si>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</si>
  <si>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</si>
  <si>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</si>
  <si>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</si>
  <si>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</si>
  <si>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</si>
  <si>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</si>
  <si>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</si>
  <si>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</si>
  <si>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</si>
  <si>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</si>
  <si>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</si>
  <si>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</si>
  <si>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</si>
  <si>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</si>
  <si>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</si>
  <si>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</si>
  <si>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</si>
  <si>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</si>
  <si>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</si>
  <si>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</si>
  <si>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</si>
  <si>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</si>
  <si>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</si>
  <si>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</si>
  <si>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</si>
  <si>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</si>
  <si>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</si>
  <si>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</si>
  <si>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</si>
  <si>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</si>
  <si>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</si>
  <si>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</si>
  <si>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</si>
  <si>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</si>
  <si>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</si>
  <si>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</si>
  <si>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</si>
  <si>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</si>
  <si>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</si>
  <si>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</si>
  <si>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</si>
  <si>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</si>
  <si>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</si>
  <si>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</si>
  <si>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</si>
  <si>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</si>
  <si>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</si>
  <si>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</si>
  <si>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</si>
  <si>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</si>
  <si>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</si>
  <si>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</si>
  <si>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</si>
  <si>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</si>
  <si>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</si>
  <si>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</si>
  <si>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</si>
  <si>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</si>
  <si>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</si>
  <si>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</si>
  <si>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</si>
  <si>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</si>
  <si>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</si>
  <si>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</si>
  <si>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</si>
  <si>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</si>
  <si>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</si>
  <si>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</si>
  <si>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</si>
  <si>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</si>
  <si>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</si>
  <si>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</si>
  <si>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</si>
  <si>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</si>
  <si>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</si>
  <si>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</si>
  <si>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</si>
  <si>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</si>
  <si>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</si>
  <si>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</si>
  <si>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</si>
  <si>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</si>
  <si>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</si>
  <si>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</si>
  <si>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</si>
  <si>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</si>
  <si>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</si>
  <si>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</si>
  <si>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</si>
  <si>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</si>
  <si>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</si>
  <si>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</si>
  <si>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</si>
  <si>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</si>
  <si>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</si>
  <si>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</si>
  <si>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</si>
  <si>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</si>
  <si>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</si>
  <si>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</si>
  <si>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</si>
  <si>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</si>
  <si>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</si>
  <si>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</si>
  <si>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</si>
  <si>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</si>
  <si>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</si>
  <si>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</si>
  <si>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</si>
  <si>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</si>
  <si>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</si>
  <si>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</si>
  <si>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</si>
  <si>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</si>
  <si>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</si>
  <si>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</si>
  <si>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</si>
  <si>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</si>
  <si>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</si>
  <si>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</si>
  <si>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</si>
  <si>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</si>
  <si>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</si>
  <si>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</si>
  <si>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</si>
  <si>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</si>
  <si>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</si>
  <si>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</si>
  <si>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</si>
  <si>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</si>
  <si>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</si>
  <si>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</si>
  <si>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</si>
  <si>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</si>
  <si>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</si>
  <si>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</si>
  <si>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</si>
  <si>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</si>
  <si>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</si>
  <si>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</si>
  <si>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</si>
  <si>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</si>
  <si>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</si>
  <si>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</si>
  <si>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</si>
  <si>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</si>
  <si>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</si>
  <si>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</si>
  <si>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</si>
  <si>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</si>
  <si>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</si>
  <si>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</si>
  <si>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</si>
  <si>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</si>
  <si>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</si>
  <si>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</si>
  <si>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</si>
  <si>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</si>
  <si>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</si>
  <si>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</si>
  <si>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</si>
  <si>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</si>
  <si>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</si>
  <si>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</si>
  <si>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</si>
  <si>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</si>
  <si>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</si>
  <si>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</si>
  <si>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</si>
  <si>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</si>
  <si>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</si>
  <si>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</si>
  <si>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</si>
  <si>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</si>
  <si>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</si>
  <si>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</si>
  <si>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</si>
  <si>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</si>
  <si>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</si>
  <si>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</si>
  <si>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</si>
  <si>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</si>
  <si>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</si>
  <si>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</si>
  <si>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</si>
  <si>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</si>
  <si>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</si>
  <si>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</si>
  <si>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</si>
  <si>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</si>
  <si>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</si>
  <si>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</si>
  <si>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</si>
  <si>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</si>
  <si>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</si>
  <si>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</si>
  <si>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</si>
  <si>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</si>
  <si>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</si>
  <si>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</si>
  <si>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</si>
  <si>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</si>
  <si>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</si>
  <si>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</si>
  <si>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</si>
  <si>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</si>
  <si>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</si>
  <si>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</si>
  <si>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</si>
  <si>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</si>
  <si>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</si>
  <si>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</si>
  <si>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</si>
  <si>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</si>
  <si>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</si>
  <si>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</si>
  <si>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</si>
  <si>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</si>
  <si>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</si>
  <si>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</si>
  <si>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</si>
  <si>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</si>
  <si>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</si>
  <si>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</si>
  <si>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</si>
  <si>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</si>
  <si>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</si>
  <si>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</si>
  <si>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</si>
  <si>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</si>
  <si>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</si>
  <si>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</si>
  <si>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</si>
  <si>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</si>
  <si>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</si>
  <si>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</si>
  <si>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</si>
  <si>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</si>
  <si>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</si>
  <si>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</si>
  <si>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</si>
  <si>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</si>
  <si>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</si>
  <si>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</si>
  <si>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</si>
  <si>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</si>
  <si>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</si>
  <si>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</si>
  <si>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</si>
  <si>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</si>
  <si>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</si>
  <si>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</si>
  <si>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</si>
  <si>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</si>
  <si>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</si>
  <si>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</si>
  <si>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</si>
  <si>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</si>
  <si>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</si>
  <si>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</si>
  <si>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</si>
  <si>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</si>
  <si>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</si>
  <si>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</si>
  <si>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</si>
  <si>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</si>
  <si>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</si>
  <si>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</si>
  <si>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</si>
  <si>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</si>
  <si>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</si>
  <si>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</si>
  <si>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</si>
  <si>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</si>
  <si>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</si>
  <si>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</si>
  <si>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</si>
  <si>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</si>
  <si>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</si>
  <si>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</si>
  <si>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</si>
  <si>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</si>
  <si>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</si>
  <si>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</si>
  <si>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</si>
  <si>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</si>
  <si>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</si>
  <si>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</si>
  <si>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</si>
  <si>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</si>
  <si>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</si>
  <si>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</si>
  <si>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</si>
  <si>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</si>
  <si>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</si>
  <si>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</si>
  <si>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</si>
  <si>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</si>
  <si>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</si>
  <si>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</si>
  <si>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</si>
  <si>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</si>
  <si>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</si>
  <si>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</si>
  <si>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</si>
  <si>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</si>
  <si>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</si>
  <si>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</si>
  <si>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</si>
  <si>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</si>
  <si>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</si>
  <si>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</si>
  <si>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</si>
  <si>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</si>
  <si>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</si>
  <si>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</si>
  <si>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</si>
  <si>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</si>
  <si>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</si>
  <si>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</si>
  <si>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</si>
  <si>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</si>
  <si>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</si>
  <si>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</si>
  <si>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</si>
  <si>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</si>
  <si>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</si>
  <si>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</si>
  <si>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</si>
  <si>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</si>
  <si>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</si>
  <si>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</si>
  <si>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</si>
  <si>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</si>
  <si>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</si>
  <si>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</si>
  <si>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</si>
  <si>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</si>
  <si>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</si>
  <si>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</si>
  <si>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</si>
  <si>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</si>
  <si>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</si>
  <si>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</si>
  <si>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</si>
  <si>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</si>
  <si>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</si>
  <si>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</si>
  <si>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</si>
  <si>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</si>
  <si>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</si>
  <si>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</si>
  <si>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</si>
  <si>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</si>
  <si>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</si>
  <si>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</si>
  <si>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</si>
  <si>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</si>
  <si>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</si>
  <si>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</si>
  <si>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</si>
  <si>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</si>
  <si>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</si>
  <si>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</si>
  <si>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</si>
  <si>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</si>
  <si>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</si>
  <si>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</si>
  <si>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</si>
  <si>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</si>
  <si>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</si>
  <si>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</si>
  <si>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</si>
  <si>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</si>
  <si>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</si>
  <si>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</si>
  <si>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</si>
  <si>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</si>
  <si>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</si>
  <si>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</si>
  <si>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</si>
  <si>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</si>
  <si>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</si>
  <si>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</si>
  <si>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</si>
  <si>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</si>
  <si>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</si>
  <si>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</si>
  <si>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</si>
  <si>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</si>
  <si>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</si>
  <si>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</si>
  <si>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</si>
  <si>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</si>
  <si>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</si>
  <si>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</si>
  <si>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</si>
  <si>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</si>
  <si>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</si>
  <si>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</si>
  <si>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</si>
  <si>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</si>
  <si>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</si>
  <si>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</si>
  <si>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</si>
  <si>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</si>
  <si>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</si>
  <si>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</si>
  <si>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</si>
  <si>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</si>
  <si>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</si>
  <si>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</si>
  <si>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</si>
  <si>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</si>
  <si>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</si>
  <si>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</si>
  <si>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</si>
  <si>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</si>
  <si>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</si>
  <si>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</si>
  <si>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</si>
  <si>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</si>
  <si>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</si>
  <si>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</si>
  <si>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</si>
  <si>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</si>
  <si>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</si>
  <si>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</si>
  <si>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</si>
  <si>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</si>
  <si>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</si>
  <si>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</si>
  <si>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</si>
  <si>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</si>
  <si>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</si>
  <si>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</si>
  <si>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</si>
  <si>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</si>
  <si>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</si>
  <si>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</si>
  <si>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</si>
  <si>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</si>
  <si>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</si>
  <si>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</si>
  <si>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</si>
  <si>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</si>
  <si>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</si>
  <si>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</si>
  <si>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</si>
  <si>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</si>
  <si>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</si>
  <si>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</si>
  <si>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</si>
  <si>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</si>
  <si>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</si>
  <si>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</si>
  <si>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</si>
  <si>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</si>
  <si>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</si>
  <si>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</si>
  <si>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</si>
  <si>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</si>
  <si>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</si>
  <si>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</si>
  <si>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</si>
  <si>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</si>
  <si>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</si>
  <si>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</si>
  <si>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</si>
  <si>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</si>
  <si>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</si>
  <si>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</si>
  <si>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</si>
  <si>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</si>
  <si>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</si>
  <si>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</si>
  <si>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</si>
  <si>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</si>
  <si>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</si>
  <si>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</si>
  <si>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</si>
  <si>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</si>
  <si>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</si>
  <si>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</si>
  <si>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</si>
  <si>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</si>
  <si>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</si>
  <si>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</si>
  <si>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</si>
  <si>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</si>
  <si>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</si>
  <si>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</si>
  <si>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</si>
  <si>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</si>
  <si>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</si>
  <si>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</si>
  <si>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</si>
  <si>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</si>
  <si>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</si>
  <si>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</si>
  <si>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</si>
  <si>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</si>
  <si>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</si>
  <si>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</si>
  <si>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</si>
  <si>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</si>
  <si>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</si>
  <si>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</si>
  <si>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</si>
  <si>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</si>
  <si>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</si>
  <si>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</si>
  <si>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</si>
  <si>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</si>
  <si>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</si>
  <si>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</si>
  <si>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</si>
  <si>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</si>
  <si>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</si>
  <si>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</si>
  <si>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</si>
  <si>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</si>
  <si>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</si>
  <si>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</si>
  <si>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</si>
  <si>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</si>
  <si>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</si>
  <si>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</si>
  <si>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</si>
  <si>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</si>
  <si>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</si>
  <si>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</si>
  <si>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</si>
  <si>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</si>
  <si>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</si>
  <si>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</si>
  <si>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</si>
  <si>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</si>
  <si>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</si>
  <si>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</si>
  <si>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</si>
  <si>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</si>
  <si>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</si>
  <si>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</si>
  <si>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</si>
  <si>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</si>
  <si>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</si>
  <si>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</si>
  <si>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</si>
  <si>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</si>
  <si>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</si>
  <si>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</si>
  <si>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</si>
  <si>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</si>
  <si>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</si>
  <si>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</si>
  <si>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</si>
  <si>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</si>
  <si>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</si>
  <si>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</si>
  <si>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</si>
  <si>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</si>
  <si>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</si>
  <si>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</si>
  <si>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</si>
  <si>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</si>
  <si>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</si>
  <si>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</si>
  <si>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</si>
  <si>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</si>
  <si>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</si>
  <si>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</si>
  <si>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</si>
  <si>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</si>
  <si>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</si>
  <si>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</si>
  <si>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</si>
  <si>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</si>
  <si>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</si>
  <si>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</si>
  <si>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</si>
  <si>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</si>
  <si>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</si>
  <si>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</si>
  <si>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</si>
  <si>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</si>
  <si>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</si>
  <si>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</si>
  <si>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</si>
  <si>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</si>
  <si>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</si>
  <si>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</si>
  <si>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</si>
  <si>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</si>
  <si>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</si>
  <si>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</si>
  <si>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</si>
  <si>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</si>
  <si>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</si>
  <si>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</si>
  <si>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</si>
  <si>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</si>
  <si>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</si>
  <si>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</si>
  <si>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</si>
  <si>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</si>
  <si>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</si>
  <si>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</si>
  <si>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</si>
  <si>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</si>
  <si>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</si>
  <si>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</si>
  <si>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</si>
  <si>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</si>
  <si>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</si>
  <si>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</si>
  <si>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</si>
  <si>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</si>
  <si>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</si>
  <si>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</si>
  <si>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</si>
  <si>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</si>
  <si>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</si>
  <si>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</si>
  <si>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</si>
  <si>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</si>
  <si>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</si>
  <si>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</si>
  <si>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</si>
  <si>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</si>
  <si>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</si>
  <si>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</si>
  <si>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</si>
  <si>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</si>
  <si>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</si>
  <si>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</si>
  <si>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</si>
  <si>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</si>
  <si>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</si>
  <si>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</si>
  <si>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</si>
  <si>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</si>
  <si>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</si>
  <si>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</si>
  <si>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</si>
  <si>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</si>
  <si>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</si>
  <si>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</si>
  <si>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</si>
  <si>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</si>
  <si>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</si>
  <si>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</si>
  <si>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</si>
  <si>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</si>
  <si>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</si>
  <si>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</si>
  <si>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</si>
  <si>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</si>
  <si>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</si>
  <si>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</si>
  <si>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</si>
  <si>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</si>
  <si>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</si>
  <si>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</si>
  <si>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</si>
  <si>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</si>
  <si>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</si>
  <si>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</si>
  <si>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</si>
  <si>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</si>
  <si>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</si>
  <si>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</si>
  <si>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</si>
  <si>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</si>
  <si>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</si>
  <si>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</si>
  <si>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</si>
  <si>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</si>
  <si>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</si>
  <si>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</si>
  <si>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</si>
  <si>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</si>
  <si>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</si>
  <si>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</si>
  <si>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</si>
  <si>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</si>
  <si>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</si>
  <si>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</si>
  <si>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</si>
  <si>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</si>
  <si>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</si>
  <si>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</si>
  <si>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</si>
  <si>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</si>
  <si>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</si>
  <si>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</si>
  <si>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</si>
  <si>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</si>
  <si>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</si>
  <si>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</si>
  <si>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</si>
  <si>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</si>
  <si>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</si>
  <si>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</si>
  <si>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</si>
  <si>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</si>
  <si>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</si>
  <si>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</si>
  <si>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</si>
  <si>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</si>
  <si>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</si>
  <si>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</si>
  <si>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</si>
  <si>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</si>
  <si>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</si>
  <si>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</si>
  <si>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</si>
  <si>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</si>
  <si>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</si>
  <si>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</si>
  <si>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</si>
  <si>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</si>
  <si>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</si>
  <si>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</si>
  <si>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</si>
  <si>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</si>
  <si>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</si>
  <si>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</si>
  <si>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</si>
  <si>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</si>
  <si>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</si>
  <si>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</si>
  <si>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</si>
  <si>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</si>
  <si>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</si>
  <si>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</si>
  <si>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</si>
  <si>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</si>
  <si>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</si>
  <si>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</si>
  <si>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</si>
  <si>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</si>
  <si>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</si>
  <si>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</si>
  <si>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</si>
  <si>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</si>
  <si>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</si>
  <si>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</si>
  <si>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</si>
  <si>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</si>
  <si>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</si>
  <si>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</si>
  <si>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</si>
  <si>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</si>
  <si>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</si>
  <si>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</si>
  <si>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</si>
  <si>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</si>
  <si>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</si>
  <si>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</si>
  <si>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</si>
  <si>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</si>
  <si>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</si>
  <si>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</si>
  <si>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</si>
  <si>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</si>
  <si>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</si>
  <si>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</si>
  <si>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</si>
  <si>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</si>
  <si>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</si>
  <si>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</si>
  <si>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</si>
  <si>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</si>
  <si>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</si>
  <si>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</si>
  <si>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</si>
  <si>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</si>
  <si>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</si>
  <si>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</si>
  <si>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</si>
  <si>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</si>
  <si>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</si>
  <si>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</si>
  <si>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</si>
  <si>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</si>
  <si>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</si>
  <si>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</si>
  <si>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</si>
  <si>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</si>
  <si>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</si>
  <si>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</si>
  <si>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</si>
  <si>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</si>
  <si>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</si>
  <si>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</si>
  <si>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</si>
  <si>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</si>
  <si>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</si>
  <si>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</si>
  <si>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</si>
  <si>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</si>
  <si>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</si>
  <si>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</si>
  <si>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</si>
  <si>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</si>
  <si>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</si>
  <si>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</si>
  <si>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</si>
  <si>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</si>
  <si>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</si>
  <si>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</si>
  <si>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</si>
  <si>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</si>
  <si>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</si>
  <si>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</si>
  <si>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</si>
  <si>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</si>
  <si>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</si>
  <si>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</si>
  <si>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</si>
  <si>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</si>
  <si>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</si>
  <si>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</si>
  <si>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</si>
  <si>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</si>
  <si>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</si>
  <si>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</si>
  <si>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</si>
  <si>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</si>
  <si>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</si>
  <si>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</si>
  <si>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</si>
  <si>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</si>
  <si>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</si>
  <si>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</si>
  <si>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</si>
  <si>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</si>
  <si>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</si>
  <si>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</si>
  <si>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</si>
  <si>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</si>
  <si>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</si>
  <si>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</si>
  <si>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</si>
  <si>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</si>
  <si>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</si>
  <si>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</si>
  <si>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</si>
  <si>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</si>
  <si>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</si>
  <si>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</si>
  <si>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</si>
  <si>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</si>
  <si>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</si>
  <si>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</si>
  <si>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</si>
  <si>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</si>
  <si>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</si>
  <si>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</si>
  <si>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</si>
  <si>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</si>
  <si>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</si>
  <si>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</si>
  <si>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</si>
  <si>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</si>
  <si>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</si>
  <si>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</si>
  <si>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</si>
  <si>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</si>
  <si>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</si>
  <si>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</si>
  <si>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</si>
  <si>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</si>
  <si>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</si>
  <si>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</si>
  <si>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</si>
  <si>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</si>
  <si>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</si>
  <si>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</si>
  <si>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</si>
  <si>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</si>
  <si>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</si>
  <si>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</si>
  <si>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</si>
  <si>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</si>
  <si>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</si>
  <si>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</si>
  <si>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</si>
  <si>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</si>
  <si>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</si>
  <si>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</si>
  <si>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</si>
  <si>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</si>
  <si>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</si>
  <si>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</si>
  <si>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</si>
  <si>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</si>
  <si>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</si>
  <si>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</si>
  <si>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</si>
  <si>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</si>
  <si>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</si>
  <si>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</si>
  <si>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</si>
  <si>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</si>
  <si>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</si>
  <si>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</si>
  <si>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</si>
  <si>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</si>
  <si>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</si>
  <si>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</si>
  <si>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</si>
  <si>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</si>
  <si>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</si>
  <si>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</si>
  <si>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</si>
  <si>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</si>
  <si>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</si>
  <si>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</si>
  <si>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</si>
  <si>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</si>
  <si>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</si>
  <si>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</si>
  <si>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</si>
  <si>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</si>
  <si>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</si>
  <si>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</si>
  <si>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</si>
  <si>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</si>
  <si>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</si>
  <si>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</si>
  <si>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</si>
  <si>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</si>
  <si>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</si>
  <si>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</si>
  <si>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</si>
  <si>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</si>
  <si>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</si>
  <si>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</si>
  <si>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</si>
  <si>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</si>
  <si>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</si>
  <si>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</si>
  <si>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</si>
  <si>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</si>
  <si>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</si>
  <si>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</si>
  <si>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</si>
  <si>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</si>
  <si>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</si>
  <si>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</si>
  <si>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</si>
  <si>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</si>
  <si>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</si>
  <si>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</si>
  <si>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</si>
  <si>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</si>
  <si>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</si>
  <si>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</si>
  <si>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</si>
  <si>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</si>
  <si>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</si>
  <si>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</si>
  <si>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</si>
  <si>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</si>
  <si>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</si>
  <si>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</si>
  <si>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</si>
  <si>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</si>
  <si>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</si>
  <si>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</si>
  <si>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</si>
  <si>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</si>
  <si>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</si>
  <si>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</si>
  <si>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</si>
  <si>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</si>
  <si>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</si>
  <si>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</si>
  <si>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</si>
  <si>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</si>
  <si>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</si>
  <si>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</si>
  <si>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</si>
  <si>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</si>
  <si>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</si>
  <si>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</si>
  <si>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</si>
  <si>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</si>
  <si>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</si>
  <si>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</si>
  <si>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</si>
  <si>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</si>
  <si>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</si>
  <si>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</si>
  <si>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</si>
  <si>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</si>
  <si>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</si>
  <si>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</si>
  <si>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</si>
  <si>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</si>
  <si>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</si>
  <si>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</si>
  <si>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</si>
  <si>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</si>
  <si>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</si>
  <si>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</si>
  <si>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</si>
  <si>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</si>
  <si>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</si>
  <si>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</si>
  <si>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</si>
  <si>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</si>
  <si>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</si>
  <si>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</si>
  <si>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</si>
  <si>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</si>
  <si>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</si>
  <si>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</si>
  <si>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</si>
  <si>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</si>
  <si>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</si>
  <si>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</si>
  <si>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</si>
  <si>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</si>
  <si>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</si>
  <si>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</si>
  <si>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</si>
  <si>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</si>
  <si>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</si>
  <si>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</si>
  <si>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</si>
  <si>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</si>
  <si>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</si>
  <si>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</si>
  <si>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</si>
  <si>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</si>
  <si>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</si>
  <si>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</si>
  <si>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</si>
  <si>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</si>
  <si>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</si>
  <si>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</si>
  <si>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</si>
  <si>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</si>
  <si>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</si>
  <si>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</si>
  <si>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</si>
  <si>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</si>
  <si>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</si>
  <si>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</si>
  <si>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</si>
  <si>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</si>
  <si>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</si>
  <si>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</si>
  <si>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</si>
  <si>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</si>
  <si>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</si>
  <si>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</si>
  <si>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</si>
  <si>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</si>
  <si>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</si>
  <si>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</si>
  <si>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</si>
  <si>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</si>
  <si>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</si>
  <si>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</si>
  <si>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</si>
  <si>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</si>
  <si>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</si>
  <si>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</si>
  <si>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</si>
  <si>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</si>
  <si>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</si>
  <si>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</si>
  <si>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</si>
  <si>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</si>
  <si>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</si>
  <si>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</si>
  <si>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</si>
  <si>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</si>
  <si>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</si>
  <si>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</si>
  <si>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</si>
  <si>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</si>
  <si>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</si>
  <si>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</si>
  <si>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</si>
  <si>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</si>
  <si>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</si>
  <si>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</si>
  <si>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</si>
  <si>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</si>
  <si>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</si>
  <si>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</si>
  <si>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</si>
  <si>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</si>
  <si>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</si>
  <si>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</si>
  <si>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</si>
  <si>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</si>
  <si>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</si>
  <si>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</si>
  <si>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</si>
  <si>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</si>
  <si>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</si>
  <si>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</si>
  <si>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</si>
  <si>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</si>
  <si>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</si>
  <si>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</si>
  <si>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</si>
  <si>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</si>
  <si>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</si>
  <si>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</si>
  <si>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</si>
  <si>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</si>
  <si>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</si>
  <si>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</si>
  <si>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</si>
  <si>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</si>
  <si>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</si>
  <si>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</si>
  <si>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</si>
  <si>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</si>
  <si>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</si>
  <si>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</si>
  <si>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</si>
  <si>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</si>
  <si>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</si>
  <si>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</si>
  <si>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</si>
  <si>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</si>
  <si>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</si>
  <si>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</si>
  <si>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</si>
  <si>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</si>
  <si>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</si>
  <si>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</si>
  <si>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</si>
  <si>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</si>
  <si>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</si>
  <si>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</si>
  <si>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</si>
  <si>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</si>
  <si>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</si>
  <si>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</si>
  <si>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</si>
  <si>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</si>
  <si>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</si>
  <si>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</si>
  <si>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</si>
  <si>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</si>
  <si>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</si>
  <si>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</si>
  <si>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</si>
  <si>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</si>
  <si>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</si>
  <si>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</si>
  <si>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</si>
  <si>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</si>
  <si>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</si>
  <si>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</si>
  <si>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</si>
  <si>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</si>
  <si>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</si>
  <si>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</si>
  <si>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</si>
  <si>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</si>
  <si>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</si>
  <si>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</si>
  <si>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</si>
  <si>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</si>
  <si>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</si>
  <si>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</si>
  <si>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</si>
  <si>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</si>
  <si>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</si>
  <si>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</si>
  <si>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</si>
  <si>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</si>
  <si>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</si>
  <si>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</si>
  <si>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</si>
  <si>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</si>
  <si>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</si>
  <si>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</si>
  <si>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</si>
  <si>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</si>
  <si>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</si>
  <si>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</si>
  <si>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</si>
  <si>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</si>
  <si>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</si>
  <si>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</si>
  <si>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</si>
  <si>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</si>
  <si>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</si>
  <si>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</si>
  <si>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</si>
  <si>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</si>
  <si>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</si>
  <si>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</si>
  <si>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</si>
  <si>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</si>
  <si>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</si>
  <si>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</si>
  <si>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</si>
  <si>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</si>
  <si>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</si>
  <si>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</si>
  <si>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</si>
  <si>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</si>
  <si>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</si>
  <si>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</si>
  <si>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</si>
  <si>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</si>
  <si>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</si>
  <si>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</si>
  <si>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</si>
  <si>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</si>
  <si>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</si>
  <si>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</si>
  <si>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</si>
  <si>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</si>
  <si>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</si>
  <si>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</si>
  <si>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</si>
  <si>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</si>
  <si>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</si>
  <si>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</si>
  <si>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</si>
  <si>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</si>
  <si>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</si>
  <si>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</si>
  <si>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</si>
  <si>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</si>
  <si>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</si>
  <si>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</si>
  <si>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</si>
  <si>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</si>
  <si>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</si>
  <si>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</si>
  <si>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</si>
  <si>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</si>
  <si>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</si>
  <si>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</si>
  <si>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</si>
  <si>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</si>
  <si>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</si>
  <si>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</si>
  <si>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</si>
  <si>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</si>
  <si>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</si>
  <si>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</si>
  <si>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</si>
  <si>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</si>
  <si>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</si>
  <si>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</si>
  <si>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</si>
  <si>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</si>
  <si>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</si>
  <si>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</si>
  <si>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</si>
  <si>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</si>
  <si>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</si>
  <si>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</si>
  <si>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</si>
  <si>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</si>
  <si>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</si>
  <si>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</si>
  <si>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</si>
  <si>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</si>
  <si>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</si>
  <si>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</si>
  <si>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</si>
  <si>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</si>
  <si>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</si>
  <si>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</si>
  <si>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</si>
  <si>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</si>
  <si>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</si>
  <si>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</si>
  <si>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</si>
  <si>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</si>
  <si>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</si>
  <si>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</si>
  <si>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</si>
  <si>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</si>
  <si>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</si>
  <si>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</si>
  <si>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</si>
  <si>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</si>
  <si>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</si>
  <si>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</si>
  <si>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</si>
  <si>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</si>
  <si>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</si>
  <si>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</si>
  <si>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</si>
  <si>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</si>
  <si>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</si>
  <si>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</si>
  <si>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</si>
  <si>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</si>
  <si>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</si>
  <si>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</si>
  <si>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</si>
  <si>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</si>
  <si>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</si>
  <si>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</si>
  <si>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</si>
  <si>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</si>
  <si>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</si>
  <si>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</si>
  <si>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</si>
  <si>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</si>
  <si>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</si>
  <si>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</si>
  <si>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</si>
  <si>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</si>
  <si>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</si>
  <si>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</si>
  <si>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</si>
  <si>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</si>
  <si>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</si>
  <si>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</si>
  <si>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</si>
  <si>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</si>
  <si>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</si>
  <si>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</si>
  <si>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</si>
  <si>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</si>
  <si>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</si>
  <si>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</si>
  <si>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</si>
  <si>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</si>
  <si>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</si>
  <si>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</si>
  <si>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</si>
  <si>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</si>
  <si>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</si>
  <si>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</si>
  <si>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</si>
  <si>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</si>
  <si>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</si>
  <si>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</si>
  <si>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</si>
  <si>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</si>
  <si>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</si>
  <si>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</si>
  <si>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</si>
  <si>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</si>
  <si>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</si>
  <si>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</si>
  <si>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</si>
  <si>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</si>
  <si>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</si>
  <si>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</si>
  <si>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</si>
  <si>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</si>
  <si>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</si>
  <si>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</si>
  <si>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</si>
  <si>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</si>
  <si>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</si>
  <si>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</si>
  <si>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</si>
  <si>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</si>
  <si>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</si>
  <si>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</si>
  <si>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</si>
  <si>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</si>
  <si>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</si>
  <si>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</si>
  <si>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</si>
  <si>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</si>
  <si>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</si>
  <si>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</si>
  <si>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</si>
  <si>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</si>
  <si>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</si>
  <si>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</si>
  <si>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</si>
  <si>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</si>
  <si>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</si>
  <si>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</si>
  <si>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</si>
  <si>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</si>
  <si>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</si>
  <si>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</si>
  <si>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</si>
  <si>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</si>
  <si>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</si>
  <si>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</si>
  <si>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</si>
  <si>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</si>
  <si>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</si>
  <si>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</si>
  <si>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</si>
  <si>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</si>
  <si>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</si>
  <si>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</si>
  <si>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</si>
  <si>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</si>
  <si>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</si>
  <si>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</si>
  <si>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</si>
  <si>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</si>
  <si>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</si>
  <si>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</si>
  <si>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</si>
  <si>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</si>
  <si>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</si>
  <si>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</si>
  <si>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</si>
  <si>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</si>
  <si>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</si>
  <si>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</si>
  <si>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</si>
  <si>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</si>
  <si>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</si>
  <si>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</si>
  <si>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</si>
  <si>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</si>
  <si>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</si>
  <si>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</si>
  <si>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</si>
  <si>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</si>
  <si>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</si>
  <si>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</si>
  <si>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</si>
  <si>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</si>
  <si>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</si>
  <si>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</si>
  <si>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</si>
  <si>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</si>
  <si>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</si>
  <si>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</si>
  <si>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</si>
  <si>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</si>
  <si>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</si>
  <si>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</si>
  <si>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</si>
  <si>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</si>
  <si>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</si>
  <si>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</si>
  <si>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</si>
  <si>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</si>
  <si>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</si>
  <si>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</si>
  <si>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</si>
  <si>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</si>
  <si>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</si>
  <si>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</si>
  <si>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</si>
  <si>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</si>
  <si>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</si>
  <si>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</si>
  <si>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</si>
  <si>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</si>
  <si>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</si>
  <si>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</si>
  <si>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</si>
  <si>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</si>
  <si>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</si>
  <si>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</si>
  <si>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</si>
  <si>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</si>
  <si>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</si>
  <si>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</si>
  <si>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</si>
  <si>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</si>
  <si>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</si>
  <si>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</si>
  <si>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</si>
  <si>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</si>
  <si>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</si>
  <si>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</si>
  <si>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</si>
  <si>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</si>
  <si>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</si>
  <si>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</si>
  <si>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</si>
  <si>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</si>
  <si>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</si>
  <si>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</si>
  <si>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</si>
  <si>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</si>
  <si>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</si>
  <si>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</si>
  <si>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</si>
  <si>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</si>
  <si>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</si>
  <si>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</si>
  <si>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</si>
  <si>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</si>
  <si>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</si>
  <si>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</si>
  <si>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</si>
  <si>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</si>
  <si>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</si>
  <si>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</si>
  <si>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</si>
  <si>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</si>
  <si>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</si>
  <si>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</si>
  <si>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</si>
  <si>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</si>
  <si>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</si>
  <si>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</si>
  <si>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</si>
  <si>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</si>
  <si>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</si>
  <si>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</si>
  <si>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</si>
  <si>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</si>
  <si>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</si>
  <si>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</si>
  <si>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</si>
  <si>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</si>
  <si>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</si>
  <si>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</si>
  <si>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</si>
  <si>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</si>
  <si>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</si>
  <si>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</si>
  <si>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</si>
  <si>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</si>
  <si>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</si>
  <si>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</si>
  <si>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</si>
  <si>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</si>
  <si>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</si>
  <si>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</si>
  <si>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</si>
  <si>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</si>
  <si>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</si>
  <si>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</si>
  <si>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</si>
  <si>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</si>
  <si>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</si>
  <si>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</si>
  <si>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</si>
  <si>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</si>
  <si>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</si>
  <si>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</si>
  <si>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</si>
  <si>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</si>
  <si>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</si>
  <si>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</si>
  <si>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</si>
  <si>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</si>
  <si>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</si>
  <si>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</si>
  <si>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</si>
  <si>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</si>
  <si>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</si>
  <si>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</si>
  <si>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</si>
  <si>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</si>
  <si>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</si>
  <si>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</si>
  <si>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</si>
  <si>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</si>
  <si>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</si>
  <si>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</si>
  <si>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</si>
  <si>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</si>
  <si>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</si>
  <si>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</si>
  <si>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</si>
  <si>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</si>
  <si>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</si>
  <si>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</si>
  <si>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</si>
  <si>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</si>
  <si>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</si>
  <si>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</si>
  <si>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</si>
  <si>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</si>
  <si>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</si>
  <si>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</si>
  <si>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</si>
  <si>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</si>
  <si>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</si>
  <si>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</si>
  <si>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</si>
  <si>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</si>
  <si>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</si>
  <si>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</si>
  <si>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</si>
  <si>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</si>
  <si>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</si>
  <si>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</si>
  <si>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</si>
  <si>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</si>
  <si>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</si>
  <si>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</si>
  <si>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</si>
  <si>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</si>
  <si>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</si>
  <si>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</si>
  <si>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</si>
  <si>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</si>
  <si>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</si>
  <si>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</si>
  <si>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</si>
  <si>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</si>
  <si>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</si>
  <si>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</si>
  <si>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</si>
  <si>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</si>
  <si>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</si>
  <si>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</si>
  <si>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</si>
  <si>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</si>
  <si>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</si>
  <si>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</si>
  <si>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</si>
  <si>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</si>
  <si>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</si>
  <si>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</si>
  <si>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</si>
  <si>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</si>
  <si>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</si>
  <si>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</si>
  <si>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</si>
  <si>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</si>
  <si>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</si>
  <si>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</si>
  <si>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</si>
  <si>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</si>
  <si>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</si>
  <si>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</si>
  <si>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</si>
  <si>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</si>
  <si>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</si>
  <si>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</si>
  <si>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</si>
  <si>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</si>
  <si>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</si>
  <si>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</si>
  <si>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</si>
  <si>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</si>
  <si>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</si>
  <si>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</si>
  <si>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</si>
  <si>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</si>
  <si>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</si>
  <si>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</si>
  <si>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</si>
  <si>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</si>
  <si>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</si>
  <si>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</si>
  <si>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</si>
  <si>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</si>
  <si>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</si>
  <si>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</si>
  <si>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</si>
  <si>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</si>
  <si>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</si>
  <si>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</si>
  <si>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</si>
  <si>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</si>
  <si>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</si>
  <si>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</si>
  <si>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</si>
  <si>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</si>
  <si>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</si>
  <si>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</si>
  <si>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</si>
  <si>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</si>
  <si>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</si>
  <si>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</si>
  <si>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</si>
  <si>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</si>
  <si>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</si>
  <si>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</si>
  <si>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</si>
  <si>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</si>
  <si>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</si>
  <si>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</si>
  <si>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</si>
  <si>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</si>
  <si>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</si>
  <si>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</si>
  <si>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</si>
  <si>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</si>
  <si>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</si>
  <si>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</si>
  <si>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</si>
  <si>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</si>
  <si>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</si>
  <si>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</si>
  <si>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</si>
  <si>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</si>
  <si>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</si>
  <si>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</si>
  <si>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</si>
  <si>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</si>
  <si>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</si>
  <si>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</si>
  <si>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</si>
  <si>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</si>
  <si>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</si>
  <si>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</si>
  <si>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</si>
  <si>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</si>
  <si>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</si>
  <si>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</si>
  <si>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</si>
  <si>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</si>
  <si>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</si>
  <si>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</si>
  <si>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</si>
  <si>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</si>
  <si>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</si>
  <si>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</si>
  <si>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</si>
  <si>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</si>
  <si>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</si>
  <si>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</si>
  <si>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</si>
  <si>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</si>
  <si>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</si>
  <si>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</si>
  <si>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</si>
  <si>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</si>
  <si>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</si>
  <si>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</si>
  <si>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</si>
  <si>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</si>
  <si>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</si>
  <si>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</si>
  <si>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</si>
  <si>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</si>
  <si>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</si>
  <si>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</si>
  <si>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</si>
  <si>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</si>
  <si>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</si>
  <si>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</si>
  <si>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</si>
  <si>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</si>
  <si>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</si>
  <si>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</si>
  <si>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</si>
  <si>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</si>
  <si>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</si>
  <si>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</si>
  <si>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</si>
  <si>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</si>
  <si>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</si>
  <si>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</si>
  <si>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</si>
  <si>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</si>
  <si>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</si>
  <si>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</si>
  <si>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</si>
  <si>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</si>
  <si>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</si>
  <si>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</si>
  <si>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</si>
  <si>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</si>
  <si>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</si>
  <si>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</si>
  <si>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</si>
  <si>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</si>
  <si>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</si>
  <si>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</si>
  <si>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</si>
  <si>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</si>
  <si>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</si>
  <si>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</si>
  <si>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</si>
  <si>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</si>
  <si>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</si>
  <si>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</si>
  <si>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</si>
  <si>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</si>
  <si>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</si>
  <si>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</si>
  <si>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</si>
  <si>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</si>
  <si>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</si>
  <si>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</si>
  <si>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</si>
  <si>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</si>
  <si>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</si>
  <si>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</si>
  <si>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</si>
  <si>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</si>
  <si>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</si>
  <si>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</si>
  <si>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</si>
  <si>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</si>
  <si>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</si>
  <si>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</si>
  <si>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</si>
  <si>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</si>
  <si>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</si>
  <si>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</si>
  <si>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</si>
  <si>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</si>
  <si>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</si>
  <si>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</si>
  <si>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</si>
  <si>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</si>
  <si>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</si>
  <si>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</si>
  <si>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</si>
  <si>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</si>
  <si>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</si>
  <si>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</si>
  <si>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</si>
  <si>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</si>
  <si>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</si>
  <si>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</si>
  <si>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</si>
  <si>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</si>
  <si>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</si>
  <si>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</si>
  <si>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</si>
  <si>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</si>
  <si>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</si>
  <si>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</si>
  <si>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</si>
  <si>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</si>
  <si>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</si>
  <si>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</si>
  <si>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</si>
  <si>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</si>
  <si>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</si>
  <si>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</si>
  <si>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</si>
  <si>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</si>
  <si>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</si>
  <si>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</si>
  <si>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</si>
  <si>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</si>
  <si>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</si>
  <si>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</si>
  <si>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</si>
  <si>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</si>
  <si>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</si>
  <si>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</si>
  <si>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</si>
  <si>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</si>
  <si>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</si>
  <si>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</si>
  <si>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</si>
  <si>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</si>
  <si>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</si>
  <si>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</si>
  <si>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</si>
  <si>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</si>
  <si>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</si>
  <si>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</si>
  <si>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</si>
  <si>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</si>
  <si>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</si>
  <si>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</si>
  <si>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</si>
  <si>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</si>
  <si>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</si>
  <si>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</si>
  <si>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</si>
  <si>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</si>
  <si>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</si>
  <si>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</si>
  <si>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</si>
  <si>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</si>
  <si>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</si>
  <si>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</si>
  <si>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</si>
  <si>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</si>
  <si>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</si>
  <si>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</si>
  <si>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</si>
  <si>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</si>
  <si>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</si>
  <si>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</si>
  <si>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</si>
  <si>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</si>
  <si>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</si>
  <si>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</si>
  <si>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</si>
  <si>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</si>
  <si>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</si>
  <si>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</si>
  <si>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</si>
  <si>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</si>
  <si>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</si>
  <si>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</si>
  <si>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</si>
  <si>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</si>
  <si>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</si>
  <si>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</si>
  <si>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</si>
  <si>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</si>
  <si>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</si>
  <si>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</si>
  <si>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</si>
  <si>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</si>
  <si>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</si>
  <si>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</si>
  <si>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</si>
  <si>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</si>
  <si>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</si>
  <si>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</si>
  <si>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</si>
  <si>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</si>
  <si>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</si>
  <si>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</si>
  <si>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</si>
  <si>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</si>
  <si>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</si>
  <si>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</si>
  <si>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</si>
  <si>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</si>
  <si>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</si>
  <si>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</si>
  <si>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</si>
  <si>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</si>
  <si>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</si>
  <si>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</si>
  <si>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</si>
  <si>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</si>
  <si>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</si>
  <si>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</si>
  <si>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</si>
  <si>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</si>
  <si>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</si>
  <si>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</si>
  <si>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</si>
  <si>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</si>
  <si>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</si>
  <si>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</si>
  <si>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</si>
  <si>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</si>
  <si>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</si>
  <si>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</si>
  <si>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</si>
  <si>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</si>
  <si>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</si>
  <si>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</si>
  <si>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</si>
  <si>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</si>
  <si>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</si>
  <si>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</si>
  <si>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</si>
  <si>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</si>
  <si>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</si>
  <si>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</si>
  <si>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</si>
  <si>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</si>
  <si>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</si>
  <si>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</si>
  <si>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</si>
  <si>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</si>
  <si>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</si>
  <si>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</si>
  <si>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</si>
  <si>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</si>
  <si>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</si>
  <si>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</si>
  <si>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</si>
  <si>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</si>
  <si>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</si>
  <si>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</si>
  <si>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</si>
  <si>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</si>
  <si>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</si>
  <si>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</si>
  <si>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</si>
  <si>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</si>
  <si>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</si>
  <si>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</si>
  <si>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</si>
  <si>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</si>
  <si>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</si>
  <si>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</si>
  <si>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</si>
  <si>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</si>
  <si>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</si>
  <si>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</si>
  <si>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</si>
  <si>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</si>
  <si>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</si>
  <si>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</si>
  <si>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</si>
  <si>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</si>
  <si>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</si>
  <si>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</si>
  <si>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</si>
  <si>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</si>
  <si>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</si>
  <si>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</si>
  <si>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</si>
  <si>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</si>
  <si>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</si>
  <si>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</si>
  <si>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</si>
  <si>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</si>
  <si>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</si>
  <si>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</si>
  <si>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</si>
  <si>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</si>
  <si>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</si>
  <si>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</si>
  <si>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</si>
  <si>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</si>
  <si>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</si>
  <si>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</si>
  <si>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</si>
  <si>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</si>
  <si>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</si>
  <si>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</si>
  <si>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</si>
  <si>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</si>
  <si>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</si>
  <si>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</si>
  <si>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</si>
  <si>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</si>
  <si>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</si>
  <si>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</si>
  <si>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</si>
  <si>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</si>
  <si>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</si>
  <si>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</si>
  <si>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</si>
  <si>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</si>
  <si>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</si>
  <si>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</si>
  <si>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</si>
  <si>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</si>
  <si>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</si>
  <si>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</si>
  <si>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</si>
  <si>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</si>
  <si>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</si>
  <si>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</si>
  <si>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</si>
  <si>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</si>
  <si>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</si>
  <si>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</si>
  <si>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</si>
  <si>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</si>
  <si>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</si>
  <si>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</si>
  <si>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</si>
  <si>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</si>
  <si>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</si>
  <si>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</si>
  <si>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</si>
  <si>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</si>
  <si>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</si>
  <si>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</si>
  <si>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</si>
  <si>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</si>
  <si>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</si>
  <si>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</si>
  <si>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</si>
  <si>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</si>
  <si>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</si>
  <si>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</si>
  <si>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</si>
  <si>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</si>
  <si>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</si>
  <si>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</si>
  <si>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</si>
  <si>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</si>
  <si>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</si>
  <si>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</si>
  <si>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</si>
  <si>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</si>
  <si>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</si>
  <si>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</si>
  <si>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</si>
  <si>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</si>
  <si>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</si>
  <si>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</si>
  <si>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</si>
  <si>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</si>
  <si>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</si>
  <si>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</si>
  <si>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</si>
  <si>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</si>
  <si>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</si>
  <si>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</si>
  <si>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</si>
  <si>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</si>
  <si>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</si>
  <si>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</si>
  <si>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</si>
  <si>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</si>
  <si>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</si>
  <si>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</si>
  <si>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</si>
  <si>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</si>
  <si>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</si>
  <si>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</si>
  <si>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</si>
  <si>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</si>
  <si>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</si>
  <si>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</si>
  <si>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</si>
  <si>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</si>
  <si>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</si>
  <si>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</si>
  <si>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</si>
  <si>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</si>
  <si>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</si>
  <si>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</si>
  <si>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</si>
  <si>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</si>
  <si>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</si>
  <si>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</si>
  <si>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</si>
  <si>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</si>
  <si>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</si>
  <si>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</si>
  <si>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</si>
  <si>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</si>
  <si>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</si>
  <si>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</si>
  <si>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</si>
  <si>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</si>
  <si>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</si>
  <si>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</si>
  <si>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</si>
  <si>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</si>
  <si>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</si>
  <si>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</si>
  <si>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</si>
  <si>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</si>
  <si>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</si>
  <si>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</si>
  <si>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</si>
  <si>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</si>
  <si>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</si>
  <si>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</si>
  <si>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</si>
  <si>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</si>
  <si>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</si>
  <si>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</si>
  <si>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</si>
  <si>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</si>
  <si>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</si>
  <si>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</si>
  <si>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</si>
  <si>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</si>
  <si>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</si>
  <si>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</si>
  <si>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</si>
  <si>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</si>
  <si>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</si>
  <si>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</si>
  <si>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</si>
  <si>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</si>
  <si>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</si>
  <si>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</si>
  <si>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</si>
  <si>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</si>
  <si>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</si>
  <si>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</si>
  <si>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</si>
  <si>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</si>
  <si>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</si>
  <si>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</si>
  <si>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</si>
  <si>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</si>
  <si>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</si>
  <si>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</si>
  <si>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</si>
  <si>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</si>
  <si>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</si>
  <si>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</si>
  <si>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</si>
  <si>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</si>
  <si>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</si>
  <si>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</si>
  <si>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</si>
  <si>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</si>
  <si>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</si>
  <si>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</si>
  <si>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</si>
  <si>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</si>
  <si>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</si>
  <si>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</si>
  <si>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</si>
  <si>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</si>
  <si>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</si>
  <si>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</si>
  <si>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</si>
  <si>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</si>
  <si>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</si>
  <si>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</si>
  <si>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</si>
  <si>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</si>
  <si>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</si>
  <si>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</si>
  <si>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</si>
  <si>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</si>
  <si>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</si>
  <si>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</si>
  <si>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</si>
  <si>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</si>
  <si>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</si>
  <si>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</si>
  <si>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</si>
  <si>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</si>
  <si>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</si>
  <si>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</si>
  <si>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</si>
  <si>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</si>
  <si>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</si>
  <si>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</si>
  <si>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</si>
  <si>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</si>
  <si>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</si>
  <si>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</si>
  <si>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</si>
  <si>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</si>
  <si>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</si>
  <si>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</si>
  <si>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</si>
  <si>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</si>
  <si>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</si>
  <si>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</si>
  <si>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</si>
  <si>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</si>
  <si>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</si>
  <si>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</si>
  <si>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</si>
  <si>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</si>
  <si>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</si>
  <si>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</si>
  <si>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</si>
  <si>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</si>
  <si>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</si>
  <si>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</si>
  <si>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</si>
  <si>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</si>
  <si>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</si>
  <si>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</si>
  <si>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</si>
  <si>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</si>
  <si>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</si>
  <si>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</si>
  <si>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</si>
  <si>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</si>
  <si>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</si>
  <si>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</si>
  <si>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</si>
  <si>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</si>
  <si>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</si>
  <si>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</si>
  <si>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</si>
  <si>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</si>
  <si>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</si>
  <si>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</si>
  <si>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</si>
  <si>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</si>
  <si>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</si>
  <si>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</si>
  <si>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</si>
  <si>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</si>
  <si>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</si>
  <si>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</si>
  <si>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</si>
  <si>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</si>
  <si>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</si>
  <si>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</si>
  <si>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</si>
  <si>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</si>
  <si>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</si>
  <si>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</si>
  <si>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</si>
  <si>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</si>
  <si>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</si>
  <si>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</si>
  <si>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</si>
  <si>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</si>
  <si>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</si>
  <si>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</si>
  <si>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</si>
  <si>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</si>
  <si>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</si>
  <si>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</si>
  <si>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</si>
  <si>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</si>
  <si>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</si>
  <si>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</si>
  <si>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</si>
  <si>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</si>
  <si>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</si>
  <si>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</si>
  <si>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</si>
  <si>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</si>
  <si>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</si>
  <si>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</si>
  <si>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</si>
  <si>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</si>
  <si>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</si>
  <si>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</si>
  <si>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</si>
  <si>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</si>
  <si>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</si>
  <si>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</si>
  <si>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</si>
  <si>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</si>
  <si>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</si>
  <si>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</si>
  <si>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</si>
  <si>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</si>
  <si>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</si>
  <si>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</si>
  <si>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</si>
  <si>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</si>
  <si>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</si>
  <si>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</si>
  <si>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</si>
  <si>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</si>
  <si>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</si>
  <si>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</si>
  <si>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</si>
  <si>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</si>
  <si>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</si>
  <si>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</si>
  <si>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</si>
  <si>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</si>
  <si>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</si>
  <si>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</si>
  <si>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</si>
  <si>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</si>
  <si>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</si>
  <si>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</si>
  <si>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</si>
  <si>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</si>
  <si>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</si>
  <si>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</si>
  <si>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</si>
  <si>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</si>
  <si>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</si>
  <si>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</si>
  <si>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</si>
  <si>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</si>
  <si>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</si>
  <si>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</si>
  <si>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</si>
  <si>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</si>
  <si>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</si>
  <si>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</si>
  <si>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</si>
  <si>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</si>
  <si>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</si>
  <si>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</si>
  <si>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</si>
  <si>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</si>
  <si>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</si>
  <si>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</si>
  <si>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</si>
  <si>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</si>
  <si>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</si>
  <si>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</si>
  <si>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</si>
  <si>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</si>
  <si>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</si>
  <si>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</si>
  <si>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</si>
  <si>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</si>
  <si>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</si>
  <si>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</si>
  <si>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</si>
  <si>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</si>
  <si>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</si>
  <si>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</si>
  <si>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</si>
  <si>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</si>
  <si>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</si>
  <si>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</si>
  <si>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</si>
  <si>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</si>
  <si>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</si>
  <si>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</si>
  <si>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</si>
  <si>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</si>
  <si>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</si>
  <si>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</si>
  <si>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</si>
  <si>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</si>
  <si>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</si>
  <si>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</si>
  <si>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</si>
  <si>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</si>
  <si>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</si>
  <si>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</si>
  <si>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</si>
  <si>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</si>
  <si>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</si>
  <si>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</si>
  <si>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</si>
  <si>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</si>
  <si>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</si>
  <si>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</si>
  <si>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</si>
  <si>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</si>
  <si>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</si>
  <si>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</si>
  <si>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</si>
  <si>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</si>
  <si>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</si>
  <si>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</si>
  <si>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</si>
  <si>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</si>
  <si>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</si>
  <si>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</si>
  <si>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</si>
  <si>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</si>
  <si>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</si>
  <si>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</si>
  <si>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</si>
  <si>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</si>
  <si>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</si>
  <si>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</si>
  <si>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</si>
  <si>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</si>
  <si>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</si>
  <si>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</si>
  <si>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</si>
  <si>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</si>
  <si>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</si>
  <si>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</si>
  <si>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</si>
  <si>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</si>
  <si>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</si>
  <si>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</si>
  <si>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</si>
  <si>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</si>
  <si>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</si>
  <si>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</si>
  <si>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</si>
  <si>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</si>
  <si>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</si>
  <si>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</si>
  <si>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</si>
  <si>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</si>
  <si>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</si>
  <si>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</si>
  <si>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</si>
  <si>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</si>
  <si>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</si>
  <si>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</si>
  <si>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</si>
  <si>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</si>
  <si>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</si>
  <si>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</si>
  <si>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</si>
  <si>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</si>
  <si>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</si>
  <si>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</si>
  <si>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</si>
  <si>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</si>
  <si>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</si>
  <si>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</si>
  <si>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</si>
  <si>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</si>
  <si>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</si>
  <si>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</si>
  <si>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</si>
  <si>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</si>
  <si>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</si>
  <si>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</si>
  <si>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</si>
  <si>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</si>
  <si>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</si>
  <si>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</si>
  <si>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</si>
  <si>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</si>
  <si>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</si>
  <si>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</si>
  <si>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</si>
  <si>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</si>
  <si>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</si>
  <si>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</si>
  <si>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</si>
  <si>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</si>
  <si>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</si>
  <si>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</si>
  <si>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</si>
  <si>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</si>
  <si>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</si>
  <si>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</si>
  <si>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</si>
  <si>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</si>
  <si>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</si>
  <si>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</si>
  <si>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</si>
  <si>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</si>
  <si>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</si>
  <si>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</si>
  <si>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</si>
  <si>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</si>
  <si>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</si>
  <si>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</si>
  <si>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</si>
  <si>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</si>
  <si>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</si>
  <si>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</si>
  <si>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</si>
  <si>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</si>
  <si>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</si>
  <si>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</si>
  <si>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</si>
  <si>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</si>
  <si>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</si>
  <si>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</si>
  <si>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</si>
  <si>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</si>
  <si>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</si>
  <si>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</si>
  <si>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</si>
  <si>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</si>
  <si>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</si>
  <si>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</si>
  <si>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</si>
  <si>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</si>
  <si>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</si>
  <si>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</si>
  <si>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</si>
  <si>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</si>
  <si>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</si>
  <si>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</si>
  <si>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</si>
  <si>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</si>
  <si>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</si>
  <si>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</si>
  <si>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</si>
  <si>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</si>
  <si>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</si>
  <si>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</si>
  <si>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</si>
  <si>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</si>
  <si>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</si>
  <si>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</si>
  <si>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</si>
  <si>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</si>
  <si>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</si>
  <si>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</si>
  <si>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</si>
  <si>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</si>
  <si>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</si>
  <si>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</si>
  <si>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</si>
  <si>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</si>
  <si>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</si>
  <si>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</si>
  <si>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</si>
  <si>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</si>
  <si>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</si>
  <si>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</si>
  <si>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</si>
  <si>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</si>
  <si>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</si>
  <si>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</si>
  <si>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</si>
  <si>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</si>
  <si>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</si>
  <si>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</si>
  <si>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</si>
  <si>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</si>
  <si>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</si>
  <si>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</si>
  <si>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</si>
  <si>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</si>
  <si>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</si>
  <si>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</si>
  <si>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</si>
  <si>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</si>
  <si>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</si>
  <si>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</si>
  <si>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</si>
  <si>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</si>
  <si>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</si>
  <si>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</si>
  <si>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</si>
  <si>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</si>
  <si>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</si>
  <si>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</si>
  <si>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</si>
  <si>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</si>
  <si>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</si>
  <si>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</si>
  <si>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</si>
  <si>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</si>
  <si>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</si>
  <si>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</si>
  <si>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</si>
  <si>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</si>
  <si>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</si>
  <si>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</si>
  <si>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</si>
  <si>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</si>
  <si>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</si>
  <si>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</si>
  <si>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</si>
  <si>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</si>
  <si>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</si>
  <si>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</si>
  <si>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</si>
  <si>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</si>
  <si>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</si>
  <si>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</si>
  <si>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</si>
  <si>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</si>
  <si>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</si>
  <si>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</si>
  <si>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</si>
  <si>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</si>
  <si>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</si>
  <si>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</si>
  <si>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</si>
  <si>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</si>
  <si>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</si>
  <si>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</si>
  <si>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</si>
  <si>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</si>
  <si>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</si>
  <si>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</si>
  <si>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</si>
  <si>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</si>
  <si>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</si>
  <si>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</si>
  <si>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</si>
  <si>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</si>
  <si>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</si>
  <si>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</si>
  <si>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</si>
  <si>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</si>
  <si>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</si>
  <si>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</si>
  <si>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</si>
  <si>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</si>
  <si>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</si>
  <si>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</si>
  <si>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</si>
  <si>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</si>
  <si>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</si>
  <si>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</si>
  <si>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</si>
  <si>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</si>
  <si>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</si>
  <si>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</si>
  <si>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</si>
  <si>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</si>
  <si>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</si>
  <si>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</si>
  <si>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</si>
  <si>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</si>
  <si>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</si>
  <si>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</si>
  <si>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</si>
  <si>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</si>
  <si>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</si>
  <si>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</si>
  <si>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</si>
  <si>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</si>
  <si>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</si>
  <si>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</si>
  <si>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</si>
  <si>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</si>
  <si>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</si>
  <si>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</si>
  <si>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</si>
  <si>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</si>
  <si>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</si>
  <si>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</si>
  <si>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</si>
  <si>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</si>
  <si>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</si>
  <si>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</si>
  <si>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</si>
  <si>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</si>
  <si>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</si>
  <si>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</si>
  <si>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</si>
  <si>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</si>
  <si>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</si>
  <si>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</si>
  <si>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</si>
  <si>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</si>
  <si>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</si>
  <si>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</si>
  <si>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</si>
  <si>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</si>
  <si>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</si>
  <si>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</si>
  <si>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</si>
  <si>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</si>
  <si>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</si>
  <si>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</si>
  <si>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</si>
  <si>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</si>
  <si>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</si>
  <si>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</si>
  <si>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</si>
  <si>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</si>
  <si>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</si>
  <si>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</si>
  <si>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</si>
  <si>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</si>
  <si>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</si>
  <si>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</si>
  <si>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</si>
  <si>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</si>
  <si>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</si>
  <si>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</si>
  <si>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</si>
  <si>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</si>
  <si>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</si>
  <si>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</si>
  <si>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</si>
  <si>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</si>
  <si>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</si>
  <si>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</si>
  <si>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</si>
  <si>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</si>
  <si>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</si>
  <si>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</si>
  <si>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</si>
  <si>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</si>
  <si>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</si>
  <si>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</si>
  <si>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</si>
  <si>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</si>
  <si>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</si>
  <si>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</si>
  <si>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</si>
  <si>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</si>
  <si>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</si>
  <si>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</si>
  <si>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</si>
  <si>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</si>
  <si>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</si>
  <si>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</si>
  <si>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</si>
  <si>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</si>
  <si>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</si>
  <si>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</si>
  <si>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</si>
  <si>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</si>
  <si>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</si>
  <si>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</si>
  <si>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</si>
  <si>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</si>
  <si>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</si>
  <si>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</si>
  <si>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</si>
  <si>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</si>
  <si>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</si>
  <si>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</si>
  <si>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</si>
  <si>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</si>
  <si>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</si>
  <si>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</si>
  <si>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</si>
  <si>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</si>
  <si>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</si>
  <si>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</si>
  <si>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</si>
  <si>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</si>
  <si>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</si>
  <si>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</si>
  <si>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</si>
  <si>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</si>
  <si>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</si>
  <si>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</si>
  <si>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</si>
  <si>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</si>
  <si>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</si>
  <si>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</si>
  <si>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</si>
  <si>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</si>
  <si>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</si>
  <si>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</si>
  <si>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</si>
  <si>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</si>
  <si>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</si>
  <si>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</si>
  <si>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</si>
  <si>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</si>
  <si>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</si>
  <si>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</si>
  <si>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</si>
  <si>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</si>
  <si>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</si>
  <si>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</si>
  <si>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</si>
  <si>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</si>
  <si>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</si>
  <si>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</si>
  <si>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</si>
  <si>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</si>
  <si>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</si>
  <si>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</si>
  <si>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</si>
  <si>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</si>
  <si>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</si>
  <si>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</si>
  <si>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</si>
  <si>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</si>
  <si>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</si>
  <si>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</si>
  <si>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</si>
  <si>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</si>
  <si>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</si>
  <si>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</si>
  <si>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</si>
  <si>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</si>
  <si>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</si>
  <si>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</si>
  <si>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</si>
  <si>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</si>
  <si>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</si>
  <si>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</si>
  <si>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</si>
  <si>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</si>
  <si>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</si>
  <si>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</si>
  <si>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</si>
  <si>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</si>
  <si>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</si>
  <si>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</si>
  <si>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</si>
  <si>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</si>
  <si>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</si>
  <si>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</si>
  <si>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</si>
  <si>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</si>
  <si>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</si>
  <si>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</si>
  <si>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</si>
  <si>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</si>
  <si>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</si>
  <si>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</si>
  <si>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</si>
  <si>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</si>
  <si>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</si>
  <si>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</si>
  <si>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</si>
  <si>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</si>
  <si>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</si>
  <si>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</si>
  <si>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</si>
  <si>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</si>
  <si>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</si>
  <si>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</si>
  <si>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</si>
  <si>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</si>
  <si>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</si>
  <si>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</si>
  <si>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</si>
  <si>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</si>
  <si>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</si>
  <si>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</si>
  <si>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</si>
  <si>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</si>
  <si>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</si>
  <si>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</si>
  <si>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</si>
  <si>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</si>
  <si>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</si>
  <si>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</si>
  <si>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</si>
  <si>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</si>
  <si>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</si>
  <si>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</si>
  <si>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</si>
  <si>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</si>
  <si>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</si>
  <si>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</si>
  <si>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</si>
  <si>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</si>
  <si>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</si>
  <si>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</si>
  <si>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</si>
  <si>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</si>
  <si>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</si>
  <si>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</si>
  <si>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</si>
  <si>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</si>
  <si>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</si>
  <si>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</si>
  <si>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</si>
  <si>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</si>
  <si>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</si>
  <si>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</si>
  <si>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</si>
  <si>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</si>
  <si>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</si>
  <si>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</si>
  <si>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</si>
  <si>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</si>
  <si>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</si>
  <si>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</si>
  <si>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</si>
  <si>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</si>
  <si>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</si>
  <si>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</si>
  <si>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</si>
  <si>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</si>
  <si>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</si>
  <si>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</si>
  <si>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</si>
  <si>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</si>
  <si>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</si>
  <si>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</si>
  <si>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</si>
  <si>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</si>
  <si>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</si>
  <si>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</si>
  <si>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</si>
  <si>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</si>
  <si>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</si>
  <si>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</si>
  <si>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</si>
  <si>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</si>
  <si>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</si>
  <si>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</si>
  <si>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</si>
  <si>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</si>
  <si>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</si>
  <si>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</si>
  <si>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</si>
  <si>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</si>
  <si>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</si>
  <si>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</si>
  <si>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</si>
  <si>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</si>
  <si>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</si>
  <si>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</si>
  <si>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</si>
  <si>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</si>
  <si>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</si>
  <si>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</si>
  <si>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</si>
  <si>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</si>
  <si>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</si>
  <si>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</si>
  <si>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</si>
  <si>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</si>
  <si>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</si>
  <si>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</si>
  <si>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</si>
  <si>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</si>
  <si>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</si>
  <si>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</si>
  <si>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</si>
  <si>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</si>
  <si>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</si>
  <si>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</si>
  <si>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</si>
  <si>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</si>
  <si>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</si>
  <si>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</si>
  <si>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</si>
  <si>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</si>
  <si>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</si>
  <si>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</si>
  <si>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</si>
  <si>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</si>
  <si>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</si>
  <si>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</si>
  <si>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</si>
  <si>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</si>
  <si>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</si>
  <si>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</si>
  <si>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</si>
  <si>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</si>
  <si>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</si>
  <si>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</si>
  <si>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</si>
  <si>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</si>
  <si>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</si>
  <si>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</si>
  <si>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</si>
  <si>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</si>
  <si>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</si>
  <si>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</si>
  <si>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</si>
  <si>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</si>
  <si>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</si>
  <si>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</si>
  <si>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</si>
  <si>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</si>
  <si>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</si>
  <si>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</si>
  <si>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</si>
  <si>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</si>
  <si>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</si>
  <si>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</si>
  <si>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</si>
  <si>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</si>
  <si>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</si>
  <si>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</si>
  <si>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</si>
  <si>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</si>
  <si>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</si>
  <si>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</si>
  <si>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</si>
  <si>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</si>
  <si>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</si>
  <si>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</si>
  <si>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</si>
  <si>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</si>
  <si>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</si>
  <si>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</si>
  <si>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</si>
  <si>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</si>
  <si>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</si>
  <si>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</si>
  <si>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</si>
  <si>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</si>
  <si>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</si>
  <si>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</si>
  <si>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</si>
  <si>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</si>
  <si>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</si>
  <si>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</si>
  <si>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</si>
  <si>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</si>
  <si>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</si>
  <si>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</si>
  <si>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</si>
  <si>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</si>
  <si>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</si>
  <si>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</si>
  <si>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</si>
  <si>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</si>
  <si>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</si>
  <si>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</si>
  <si>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</si>
  <si>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</si>
  <si>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</si>
  <si>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</si>
  <si>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</si>
  <si>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</si>
  <si>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</si>
  <si>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</si>
  <si>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</si>
  <si>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</si>
  <si>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</si>
  <si>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</si>
  <si>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</si>
  <si>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</si>
  <si>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</si>
  <si>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</si>
  <si>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</si>
  <si>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</si>
  <si>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</si>
  <si>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</si>
  <si>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</si>
  <si>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</si>
  <si>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</si>
  <si>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</si>
  <si>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</si>
  <si>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</si>
  <si>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</si>
  <si>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</si>
  <si>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</si>
  <si>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</si>
  <si>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</si>
  <si>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</si>
  <si>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</si>
  <si>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</si>
  <si>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</si>
  <si>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</si>
  <si>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</si>
  <si>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</si>
  <si>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</si>
  <si>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</si>
  <si>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</si>
  <si>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</si>
  <si>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</si>
  <si>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</si>
  <si>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</si>
  <si>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</si>
  <si>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</si>
  <si>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</si>
  <si>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</si>
  <si>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</si>
  <si>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</si>
  <si>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</si>
  <si>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</si>
  <si>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</si>
  <si>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</si>
  <si>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</si>
  <si>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</si>
  <si>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</si>
  <si>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</si>
  <si>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</si>
  <si>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</si>
  <si>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</si>
  <si>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</si>
  <si>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</si>
  <si>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</si>
  <si>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</si>
  <si>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</si>
  <si>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</si>
  <si>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</si>
  <si>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</si>
  <si>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</si>
  <si>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</si>
  <si>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</si>
  <si>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</si>
  <si>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</si>
  <si>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</si>
  <si>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</si>
  <si>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</si>
  <si>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</si>
  <si>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</si>
  <si>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</si>
  <si>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</si>
  <si>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</si>
  <si>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</si>
  <si>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</si>
  <si>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</si>
  <si>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</si>
  <si>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</si>
  <si>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</si>
  <si>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</si>
  <si>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</si>
  <si>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</si>
  <si>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</si>
  <si>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</si>
  <si>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</si>
  <si>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</si>
  <si>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</si>
  <si>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</si>
  <si>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</si>
  <si>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</si>
  <si>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</si>
  <si>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</si>
  <si>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</si>
  <si>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</si>
  <si>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</si>
  <si>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</si>
  <si>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</si>
  <si>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</si>
  <si>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</si>
  <si>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</si>
  <si>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</si>
  <si>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</si>
  <si>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</si>
  <si>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</si>
  <si>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</si>
  <si>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</si>
  <si>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</si>
  <si>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</si>
  <si>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</si>
  <si>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</si>
  <si>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</si>
  <si>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</si>
  <si>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</si>
  <si>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</si>
  <si>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</si>
  <si>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</si>
  <si>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</si>
  <si>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</si>
  <si>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</si>
  <si>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</si>
  <si>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</si>
  <si>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</si>
  <si>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</si>
  <si>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</si>
  <si>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</si>
  <si>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</si>
  <si>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</si>
  <si>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</si>
  <si>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</si>
  <si>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</si>
  <si>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</si>
  <si>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</si>
  <si>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</si>
  <si>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</si>
  <si>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</si>
  <si>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</si>
  <si>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</si>
  <si>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</si>
  <si>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</si>
  <si>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</si>
  <si>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</si>
  <si>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</si>
  <si>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</si>
  <si>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</si>
  <si>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</si>
  <si>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</si>
  <si>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</si>
  <si>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</si>
  <si>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</si>
  <si>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</si>
  <si>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</si>
  <si>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</si>
  <si>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</si>
  <si>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</si>
  <si>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</si>
  <si>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</si>
  <si>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</si>
  <si>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</si>
  <si>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</si>
  <si>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</si>
  <si>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</si>
  <si>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</si>
  <si>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</si>
  <si>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</si>
  <si>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</si>
  <si>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</si>
  <si>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</si>
  <si>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</si>
  <si>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</si>
  <si>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</si>
  <si>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</si>
  <si>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</si>
  <si>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</si>
  <si>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</si>
  <si>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</si>
  <si>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</si>
  <si>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</si>
  <si>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</si>
  <si>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</si>
  <si>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</si>
  <si>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</si>
  <si>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</si>
  <si>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</si>
  <si>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</si>
  <si>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</si>
  <si>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</si>
  <si>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</si>
  <si>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</si>
  <si>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</si>
  <si>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</si>
  <si>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</si>
  <si>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</si>
  <si>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</si>
  <si>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</si>
  <si>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</si>
  <si>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</si>
  <si>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</si>
  <si>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</si>
  <si>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</si>
  <si>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</si>
  <si>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</si>
  <si>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</si>
  <si>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</si>
  <si>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</si>
  <si>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</si>
  <si>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</si>
  <si>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</si>
  <si>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</si>
  <si>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</si>
  <si>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</si>
  <si>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</si>
  <si>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</si>
  <si>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</si>
  <si>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</si>
  <si>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</si>
  <si>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</si>
  <si>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</si>
  <si>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</si>
  <si>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</si>
  <si>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</si>
  <si>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</si>
  <si>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</si>
  <si>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</si>
  <si>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</si>
  <si>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</si>
  <si>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</si>
  <si>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</si>
  <si>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</si>
  <si>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</si>
  <si>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</si>
  <si>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</si>
  <si>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</si>
  <si>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</si>
  <si>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</si>
  <si>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</si>
  <si>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</si>
  <si>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</si>
  <si>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</si>
  <si>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</si>
  <si>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</si>
  <si>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</si>
  <si>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</si>
  <si>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</si>
  <si>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</si>
  <si>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</si>
  <si>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</si>
  <si>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</si>
  <si>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</si>
  <si>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</si>
  <si>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</si>
  <si>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</si>
  <si>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</si>
  <si>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</si>
  <si>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</si>
  <si>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</si>
  <si>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</si>
  <si>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</si>
  <si>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</si>
  <si>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</si>
  <si>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</si>
  <si>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</si>
  <si>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</si>
  <si>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</si>
  <si>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</si>
  <si>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</si>
  <si>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</si>
  <si>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</si>
  <si>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</si>
  <si>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</si>
  <si>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</si>
  <si>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</si>
  <si>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</si>
  <si>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</si>
  <si>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</si>
  <si>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</si>
  <si>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</si>
  <si>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</si>
  <si>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</si>
  <si>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</si>
  <si>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</si>
  <si>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</si>
  <si>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</si>
  <si>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</si>
  <si>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</si>
  <si>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</si>
  <si>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</si>
  <si>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</si>
  <si>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</si>
  <si>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</si>
  <si>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</si>
  <si>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</si>
  <si>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</si>
  <si>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</si>
  <si>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</si>
  <si>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</si>
  <si>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</si>
  <si>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</si>
  <si>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</si>
  <si>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</si>
  <si>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</si>
  <si>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</si>
  <si>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</si>
  <si>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</si>
  <si>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</si>
  <si>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</si>
  <si>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</si>
  <si>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</si>
  <si>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</si>
  <si>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</si>
  <si>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</si>
  <si>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</si>
  <si>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</si>
  <si>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</si>
  <si>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</si>
  <si>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</si>
  <si>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</si>
  <si>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</si>
  <si>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</si>
  <si>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</si>
  <si>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</si>
  <si>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</si>
  <si>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</si>
  <si>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</si>
  <si>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</si>
  <si>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</si>
  <si>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</si>
  <si>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</si>
  <si>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</si>
  <si>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</si>
  <si>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</si>
  <si>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</si>
  <si>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</si>
  <si>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</si>
  <si>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</si>
  <si>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</si>
  <si>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</si>
  <si>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</si>
  <si>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</si>
  <si>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</si>
  <si>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</si>
  <si>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</si>
  <si>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</si>
  <si>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</si>
  <si>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</si>
  <si>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</si>
  <si>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</si>
  <si>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</si>
  <si>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</si>
  <si>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</si>
  <si>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</si>
  <si>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</si>
  <si>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</si>
  <si>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</si>
  <si>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</si>
  <si>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</si>
  <si>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</si>
  <si>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</si>
  <si>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</si>
  <si>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</si>
  <si>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</si>
  <si>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</si>
  <si>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</si>
  <si>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</si>
  <si>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</si>
  <si>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</si>
  <si>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</si>
  <si>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</si>
  <si>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</si>
  <si>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</si>
  <si>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</si>
  <si>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</si>
  <si>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</si>
  <si>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</si>
  <si>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</si>
  <si>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</si>
  <si>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</si>
  <si>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</si>
  <si>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</si>
  <si>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</si>
  <si>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</si>
  <si>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</si>
  <si>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</si>
  <si>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</si>
  <si>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</si>
  <si>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</si>
  <si>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</si>
  <si>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</si>
  <si>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</si>
  <si>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</si>
  <si>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</si>
  <si>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</si>
  <si>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</si>
  <si>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</si>
  <si>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</si>
  <si>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</si>
  <si>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</si>
  <si>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</si>
  <si>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</si>
  <si>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</si>
  <si>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</si>
  <si>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</si>
  <si>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</si>
  <si>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</si>
  <si>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</si>
  <si>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</si>
  <si>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</si>
  <si>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</si>
  <si>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</si>
  <si>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</si>
  <si>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</si>
  <si>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</si>
  <si>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</si>
  <si>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</si>
  <si>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</si>
  <si>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</si>
  <si>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</si>
  <si>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</si>
  <si>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</si>
  <si>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</si>
  <si>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</si>
  <si>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</si>
  <si>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</si>
  <si>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</si>
  <si>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</si>
  <si>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</si>
  <si>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</si>
  <si>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</si>
  <si>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</si>
  <si>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</si>
  <si>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</si>
  <si>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</si>
  <si>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</si>
  <si>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</si>
  <si>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</si>
  <si>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</si>
  <si>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</si>
  <si>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</si>
  <si>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</si>
  <si>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</si>
  <si>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</si>
  <si>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</si>
  <si>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</si>
  <si>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</si>
  <si>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</si>
  <si>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</si>
  <si>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</si>
  <si>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</si>
  <si>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</si>
  <si>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</si>
  <si>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</si>
  <si>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</si>
  <si>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</si>
  <si>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</si>
  <si>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</si>
  <si>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</si>
  <si>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</si>
  <si>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</si>
  <si>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</si>
  <si>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</si>
  <si>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</si>
  <si>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</si>
  <si>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</si>
  <si>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</si>
  <si>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</si>
  <si>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</si>
  <si>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</si>
  <si>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</si>
  <si>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</si>
  <si>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</si>
  <si>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</si>
  <si>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</si>
  <si>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</si>
  <si>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</si>
  <si>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</si>
  <si>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</si>
  <si>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</si>
  <si>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</si>
  <si>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</si>
  <si>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</si>
  <si>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</si>
  <si>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</si>
  <si>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</si>
  <si>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</si>
  <si>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</si>
  <si>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</si>
  <si>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</si>
  <si>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</si>
  <si>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</si>
  <si>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</si>
  <si>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</si>
  <si>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</si>
  <si>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</si>
  <si>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</si>
  <si>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</si>
  <si>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</si>
  <si>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</si>
  <si>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</si>
  <si>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</si>
  <si>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</si>
  <si>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</si>
  <si>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</si>
  <si>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</si>
  <si>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</si>
  <si>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</si>
  <si>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</si>
  <si>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</si>
  <si>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</si>
  <si>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</si>
  <si>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</si>
  <si>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</si>
  <si>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</si>
  <si>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</si>
  <si>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</si>
  <si>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</si>
  <si>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</si>
  <si>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</si>
  <si>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</si>
  <si>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</si>
  <si>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</si>
  <si>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</si>
  <si>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</si>
  <si>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</si>
  <si>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</si>
  <si>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</si>
  <si>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</si>
  <si>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</si>
  <si>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</si>
  <si>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</si>
  <si>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</si>
  <si>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</si>
  <si>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</si>
  <si>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</si>
  <si>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</si>
  <si>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</si>
  <si>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</si>
  <si>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</si>
  <si>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</si>
  <si>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</si>
  <si>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</si>
  <si>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</si>
  <si>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</si>
  <si>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</si>
  <si>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</si>
  <si>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</si>
  <si>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</si>
  <si>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</si>
  <si>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</si>
  <si>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</si>
  <si>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</si>
  <si>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</si>
  <si>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</si>
  <si>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</si>
  <si>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</si>
  <si>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</si>
  <si>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</si>
  <si>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</si>
  <si>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</si>
  <si>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</si>
  <si>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</si>
  <si>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</si>
  <si>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</si>
  <si>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</si>
  <si>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</si>
  <si>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</si>
  <si>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</si>
  <si>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</si>
  <si>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</si>
  <si>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</si>
  <si>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</si>
  <si>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</si>
  <si>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</si>
  <si>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</si>
  <si>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</si>
  <si>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</si>
  <si>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</si>
  <si>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</si>
  <si>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</si>
  <si>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</si>
  <si>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</si>
  <si>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</si>
  <si>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</si>
  <si>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</si>
  <si>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</si>
  <si>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</si>
  <si>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</si>
  <si>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</si>
  <si>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</si>
  <si>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</si>
  <si>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</si>
  <si>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</si>
  <si>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</si>
  <si>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</si>
  <si>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</si>
  <si>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</si>
  <si>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</si>
  <si>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</si>
  <si>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</si>
  <si>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</si>
  <si>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</si>
  <si>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</si>
  <si>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</si>
  <si>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</si>
  <si>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</si>
  <si>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</si>
  <si>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</si>
  <si>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</si>
  <si>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</si>
  <si>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</si>
  <si>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</si>
  <si>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</si>
  <si>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</si>
  <si>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</si>
  <si>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</si>
  <si>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</si>
  <si>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</si>
  <si>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</si>
  <si>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</si>
  <si>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</si>
  <si>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</si>
  <si>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</si>
  <si>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</si>
  <si>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</si>
  <si>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</si>
  <si>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</si>
  <si>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</si>
  <si>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</si>
  <si>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</si>
  <si>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</si>
  <si>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</si>
  <si>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</si>
  <si>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</si>
  <si>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</si>
  <si>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</si>
  <si>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</si>
  <si>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</si>
  <si>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</si>
  <si>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</si>
  <si>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</si>
  <si>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</si>
  <si>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</si>
  <si>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</si>
  <si>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</si>
  <si>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</si>
  <si>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</si>
  <si>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</si>
  <si>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</si>
  <si>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</si>
  <si>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</si>
  <si>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</si>
  <si>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</si>
  <si>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</si>
  <si>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</si>
  <si>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</si>
  <si>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</si>
  <si>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</si>
  <si>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</si>
  <si>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</si>
  <si>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</si>
  <si>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</si>
  <si>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</si>
  <si>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</si>
  <si>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</si>
  <si>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</si>
  <si>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</si>
  <si>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</si>
  <si>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</si>
  <si>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</si>
  <si>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</si>
  <si>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</si>
  <si>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</si>
  <si>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</si>
  <si>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</si>
  <si>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</si>
  <si>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</si>
  <si>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</si>
  <si>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</si>
  <si>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</si>
  <si>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</si>
  <si>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</si>
  <si>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</si>
  <si>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</si>
  <si>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</si>
  <si>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</si>
  <si>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</si>
  <si>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</si>
  <si>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</si>
  <si>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</si>
  <si>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</si>
  <si>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</si>
  <si>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</si>
  <si>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</si>
  <si>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</si>
  <si>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</si>
  <si>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</si>
  <si>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</si>
  <si>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</si>
  <si>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</si>
  <si>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</si>
  <si>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</si>
  <si>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</si>
  <si>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</si>
  <si>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</si>
  <si>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</si>
  <si>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</si>
  <si>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</si>
  <si>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</si>
  <si>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</si>
  <si>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</si>
  <si>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</si>
  <si>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</si>
  <si>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</si>
  <si>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</si>
  <si>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</si>
  <si>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</si>
  <si>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</si>
  <si>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</si>
  <si>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</si>
  <si>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</si>
  <si>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</si>
  <si>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</si>
  <si>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</si>
  <si>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</si>
  <si>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</si>
  <si>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</si>
  <si>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</si>
  <si>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</si>
  <si>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</si>
  <si>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</si>
  <si>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</si>
  <si>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</si>
  <si>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</si>
  <si>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</si>
  <si>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</si>
  <si>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</si>
  <si>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</si>
  <si>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</si>
  <si>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</si>
  <si>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</si>
  <si>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</si>
  <si>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</si>
  <si>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</si>
  <si>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</si>
  <si>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</si>
  <si>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</si>
  <si>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</si>
  <si>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</si>
  <si>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</si>
  <si>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</si>
  <si>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</si>
  <si>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</si>
  <si>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</si>
  <si>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</si>
  <si>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</si>
  <si>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</si>
  <si>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</si>
  <si>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</si>
  <si>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</si>
  <si>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</si>
  <si>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</si>
  <si>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</si>
  <si>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</si>
  <si>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</si>
  <si>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</si>
  <si>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</si>
  <si>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</si>
  <si>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</si>
  <si>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</si>
  <si>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</si>
  <si>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</si>
  <si>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</si>
  <si>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</si>
  <si>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</si>
  <si>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</si>
  <si>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</si>
  <si>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</si>
  <si>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</si>
  <si>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</si>
  <si>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</si>
  <si>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</si>
  <si>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</si>
  <si>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</si>
  <si>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</si>
  <si>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</si>
  <si>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</si>
  <si>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</si>
  <si>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</si>
  <si>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</si>
  <si>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</si>
  <si>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</si>
  <si>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</si>
  <si>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</si>
  <si>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</si>
  <si>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</si>
  <si>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</si>
  <si>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</si>
  <si>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</si>
  <si>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</si>
  <si>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</si>
  <si>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</si>
  <si>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</si>
  <si>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</si>
  <si>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</si>
  <si>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</si>
  <si>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</si>
  <si>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</si>
  <si>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</si>
  <si>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</si>
  <si>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</si>
  <si>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</si>
  <si>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</si>
  <si>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</si>
  <si>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</si>
  <si>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</si>
  <si>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</si>
  <si>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</si>
  <si>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</si>
  <si>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</si>
  <si>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</si>
  <si>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</si>
  <si>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</si>
  <si>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</si>
  <si>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</si>
  <si>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</si>
  <si>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</si>
  <si>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</si>
  <si>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</si>
  <si>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</si>
  <si>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</si>
  <si>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</si>
  <si>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</si>
  <si>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</si>
  <si>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</si>
  <si>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</si>
  <si>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</si>
  <si>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</si>
  <si>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</si>
  <si>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</si>
  <si>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</si>
  <si>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</si>
  <si>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</si>
  <si>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</si>
  <si>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</si>
  <si>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</si>
  <si>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</si>
  <si>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</si>
  <si>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</si>
  <si>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</si>
  <si>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</si>
  <si>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</si>
  <si>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</si>
  <si>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</si>
  <si>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</si>
  <si>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</si>
  <si>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</si>
  <si>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</si>
  <si>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</si>
  <si>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</si>
  <si>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</si>
  <si>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</si>
  <si>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</si>
  <si>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</si>
  <si>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</si>
  <si>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</si>
  <si>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</si>
  <si>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</si>
  <si>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</si>
  <si>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</si>
  <si>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</si>
  <si>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</si>
  <si>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</si>
  <si>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</si>
  <si>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</si>
  <si>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</si>
  <si>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</si>
  <si>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</si>
  <si>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</si>
  <si>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</si>
  <si>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</si>
  <si>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</si>
  <si>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</si>
  <si>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</si>
  <si>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</si>
  <si>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</si>
  <si>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</si>
  <si>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</si>
  <si>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</si>
  <si>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</si>
  <si>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</si>
  <si>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</si>
  <si>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</si>
  <si>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</si>
  <si>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</si>
  <si>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</si>
  <si>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</si>
  <si>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</si>
  <si>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</si>
  <si>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</si>
  <si>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</si>
  <si>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</si>
  <si>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</si>
  <si>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</si>
  <si>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</si>
  <si>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</si>
  <si>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</si>
  <si>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</si>
  <si>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</si>
  <si>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</si>
  <si>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</si>
  <si>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</si>
  <si>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</si>
  <si>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</si>
  <si>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</si>
  <si>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</si>
  <si>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</si>
  <si>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</si>
  <si>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</si>
  <si>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</si>
  <si>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</si>
  <si>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</si>
  <si>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</si>
  <si>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</si>
  <si>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</si>
  <si>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</si>
  <si>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</si>
  <si>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</si>
  <si>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</si>
  <si>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</si>
  <si>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</si>
  <si>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</si>
  <si>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</si>
  <si>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</si>
  <si>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</si>
  <si>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</si>
  <si>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</si>
  <si>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</si>
  <si>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</si>
  <si>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</si>
  <si>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</si>
  <si>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</si>
  <si>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</si>
  <si>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</si>
  <si>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</si>
  <si>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</si>
  <si>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</si>
  <si>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</si>
  <si>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</si>
  <si>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</si>
  <si>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</si>
  <si>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</si>
  <si>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</si>
  <si>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</si>
  <si>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</si>
  <si>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</si>
  <si>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</si>
  <si>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</si>
  <si>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</si>
  <si>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</si>
  <si>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</si>
  <si>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</si>
  <si>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</si>
  <si>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</si>
  <si>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</si>
  <si>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</si>
  <si>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</si>
  <si>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</si>
  <si>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</si>
  <si>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</si>
  <si>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</si>
  <si>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</si>
  <si>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</si>
  <si>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</si>
  <si>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</si>
  <si>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</si>
  <si>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</si>
  <si>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</si>
  <si>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</si>
  <si>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</si>
  <si>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</si>
  <si>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</si>
  <si>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</si>
  <si>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</si>
  <si>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</si>
  <si>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</si>
  <si>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</si>
  <si>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</si>
  <si>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</si>
  <si>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</si>
  <si>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</si>
  <si>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</si>
  <si>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</si>
  <si>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</si>
  <si>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</si>
  <si>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</si>
  <si>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</si>
  <si>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</si>
  <si>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</si>
  <si>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</si>
  <si>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</si>
  <si>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</si>
  <si>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</si>
  <si>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</si>
  <si>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</si>
  <si>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</si>
  <si>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</si>
  <si>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</si>
  <si>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</si>
  <si>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</si>
  <si>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</si>
  <si>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</si>
  <si>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</si>
  <si>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</si>
  <si>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</si>
  <si>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</si>
  <si>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</si>
  <si>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</si>
  <si>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</si>
  <si>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</si>
  <si>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</si>
  <si>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</si>
  <si>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</si>
  <si>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</si>
  <si>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</si>
  <si>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</si>
  <si>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</si>
  <si>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</si>
  <si>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</si>
  <si>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</si>
  <si>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</si>
  <si>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</si>
  <si>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</si>
  <si>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</si>
  <si>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</si>
  <si>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</si>
  <si>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</si>
  <si>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</si>
  <si>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</si>
  <si>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</si>
  <si>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</si>
  <si>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</si>
  <si>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</si>
  <si>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</si>
  <si>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</si>
  <si>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</si>
  <si>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</si>
  <si>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</si>
  <si>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</si>
  <si>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</si>
  <si>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</si>
  <si>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</si>
  <si>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</si>
  <si>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</si>
  <si>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</si>
  <si>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</si>
  <si>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</si>
  <si>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</si>
  <si>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</si>
  <si>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</si>
  <si>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</si>
  <si>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</si>
  <si>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</si>
  <si>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</si>
  <si>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</si>
  <si>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</si>
  <si>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</si>
  <si>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</si>
  <si>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</si>
  <si>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</si>
  <si>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</si>
  <si>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</si>
  <si>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</si>
  <si>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</si>
  <si>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</si>
  <si>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</si>
  <si>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</si>
  <si>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</si>
  <si>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</si>
  <si>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</si>
  <si>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</si>
  <si>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</si>
  <si>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</si>
  <si>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</si>
  <si>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</si>
  <si>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</si>
  <si>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</si>
  <si>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</si>
  <si>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</si>
  <si>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</si>
  <si>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</si>
  <si>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</si>
  <si>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</si>
  <si>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</si>
  <si>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</si>
  <si>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</si>
  <si>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</si>
  <si>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</si>
  <si>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</si>
  <si>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</si>
  <si>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</si>
  <si>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</si>
  <si>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</si>
  <si>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</si>
  <si>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</si>
  <si>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</si>
  <si>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</si>
  <si>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</si>
  <si>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</si>
  <si>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</si>
  <si>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</si>
  <si>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</si>
  <si>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</si>
  <si>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</si>
  <si>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</si>
  <si>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</si>
  <si>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</si>
  <si>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</si>
  <si>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</si>
  <si>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</si>
  <si>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</si>
  <si>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</si>
  <si>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</si>
  <si>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</si>
  <si>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</si>
  <si>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</si>
  <si>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</si>
  <si>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</si>
  <si>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</si>
  <si>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</si>
  <si>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</si>
  <si>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</si>
  <si>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</si>
  <si>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</si>
  <si>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</si>
  <si>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</si>
  <si>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</si>
  <si>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</si>
  <si>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</si>
  <si>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</si>
  <si>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</si>
  <si>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</si>
  <si>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</si>
  <si>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</si>
  <si>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</si>
  <si>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</si>
  <si>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</si>
  <si>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</si>
  <si>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</si>
  <si>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</si>
  <si>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</si>
  <si>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</si>
  <si>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</si>
  <si>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</si>
  <si>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</si>
  <si>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</si>
  <si>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</si>
  <si>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</si>
  <si>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</si>
  <si>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</si>
  <si>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</si>
  <si>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</si>
  <si>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</si>
  <si>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</si>
  <si>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</si>
  <si>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</si>
  <si>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</si>
  <si>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</si>
  <si>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</si>
  <si>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</si>
  <si>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</si>
  <si>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</si>
  <si>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</si>
  <si>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</si>
  <si>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</si>
  <si>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</si>
  <si>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</si>
  <si>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</si>
  <si>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</si>
  <si>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</si>
  <si>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</si>
  <si>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</si>
  <si>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</si>
  <si>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</si>
  <si>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</si>
  <si>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</si>
  <si>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</si>
  <si>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</si>
  <si>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</si>
  <si>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</si>
  <si>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</si>
  <si>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</si>
  <si>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</si>
  <si>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</si>
  <si>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</si>
  <si>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</si>
  <si>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</si>
  <si>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</si>
  <si>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</si>
  <si>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</si>
  <si>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</si>
  <si>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</si>
  <si>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</si>
  <si>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</si>
  <si>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</si>
  <si>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</si>
  <si>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</si>
  <si>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</si>
  <si>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</si>
  <si>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</si>
  <si>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</si>
  <si>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</si>
  <si>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</si>
  <si>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</si>
  <si>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</si>
  <si>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</si>
  <si>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</si>
  <si>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</si>
  <si>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</si>
  <si>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</si>
  <si>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</si>
  <si>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</si>
  <si>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</si>
  <si>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</si>
  <si>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</si>
  <si>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</si>
  <si>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</si>
  <si>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</si>
  <si>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</si>
  <si>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</si>
  <si>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</si>
  <si>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</si>
  <si>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</si>
  <si>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</si>
  <si>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</si>
  <si>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</si>
  <si>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</si>
  <si>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</si>
  <si>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</si>
  <si>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</si>
  <si>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</si>
  <si>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</si>
  <si>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</si>
  <si>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</si>
  <si>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</si>
  <si>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</si>
  <si>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</si>
  <si>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</si>
  <si>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</si>
  <si>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</si>
  <si>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</si>
  <si>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</si>
  <si>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</si>
  <si>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</si>
  <si>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</si>
  <si>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</si>
  <si>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</si>
  <si>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</si>
  <si>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</si>
  <si>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</si>
  <si>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</si>
  <si>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</si>
  <si>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</si>
  <si>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</si>
  <si>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</si>
  <si>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</si>
  <si>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</si>
  <si>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</si>
  <si>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</si>
  <si>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</si>
  <si>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</si>
  <si>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</si>
  <si>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</si>
  <si>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</si>
  <si>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</si>
  <si>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</si>
  <si>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</si>
  <si>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</si>
  <si>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</si>
  <si>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</si>
  <si>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</si>
  <si>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</si>
  <si>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</si>
  <si>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</si>
  <si>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</si>
  <si>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</si>
  <si>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</si>
  <si>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</si>
  <si>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</si>
  <si>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</si>
  <si>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</si>
  <si>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</si>
  <si>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</si>
  <si>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</si>
  <si>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</si>
  <si>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</si>
  <si>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</si>
  <si>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</si>
  <si>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</si>
  <si>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</si>
  <si>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</si>
  <si>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</si>
  <si>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</si>
  <si>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</si>
  <si>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</si>
  <si>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</si>
  <si>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</si>
  <si>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</si>
  <si>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</si>
  <si>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</si>
  <si>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</si>
  <si>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</si>
  <si>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</si>
  <si>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</si>
  <si>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</si>
  <si>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</si>
  <si>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</si>
  <si>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</si>
  <si>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</si>
  <si>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</si>
  <si>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</si>
  <si>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</si>
  <si>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</si>
  <si>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</si>
  <si>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</si>
  <si>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</si>
  <si>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</si>
  <si>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</si>
  <si>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</si>
  <si>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</si>
  <si>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</si>
  <si>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</si>
  <si>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</si>
  <si>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</si>
  <si>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</si>
  <si>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</si>
  <si>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</si>
  <si>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</si>
  <si>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</si>
  <si>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</si>
  <si>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</si>
  <si>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</si>
  <si>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</si>
  <si>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</si>
  <si>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</si>
  <si>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</si>
  <si>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</si>
  <si>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</si>
  <si>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</si>
  <si>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</si>
  <si>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</si>
  <si>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</si>
  <si>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</si>
  <si>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</si>
  <si>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</si>
  <si>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</si>
  <si>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</si>
  <si>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</si>
  <si>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</si>
  <si>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</si>
  <si>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</si>
  <si>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</si>
  <si>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</si>
  <si>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</si>
  <si>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</si>
  <si>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</si>
  <si>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</si>
  <si>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</si>
  <si>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</si>
  <si>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</si>
  <si>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</si>
  <si>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</si>
  <si>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</si>
  <si>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</si>
  <si>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</si>
  <si>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</si>
  <si>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</si>
  <si>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</si>
  <si>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</si>
  <si>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</si>
  <si>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</si>
  <si>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</si>
  <si>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</si>
  <si>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</si>
  <si>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</si>
  <si>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</si>
  <si>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</si>
  <si>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</si>
  <si>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</si>
  <si>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</si>
  <si>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</si>
  <si>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</si>
  <si>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</si>
  <si>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</si>
  <si>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</si>
  <si>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</si>
  <si>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</si>
  <si>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</si>
  <si>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</si>
  <si>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</si>
  <si>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</si>
  <si>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</si>
  <si>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</si>
  <si>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</si>
  <si>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</si>
  <si>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</si>
  <si>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</si>
  <si>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</si>
  <si>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</si>
  <si>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</si>
  <si>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</si>
  <si>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</si>
  <si>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</si>
  <si>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</si>
  <si>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</si>
  <si>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</si>
  <si>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</si>
  <si>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</si>
  <si>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</si>
  <si>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</si>
  <si>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</si>
  <si>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</si>
  <si>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</si>
  <si>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</si>
  <si>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</si>
  <si>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</si>
  <si>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</si>
  <si>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</si>
  <si>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</si>
  <si>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</si>
  <si>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</si>
  <si>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</si>
  <si>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</si>
  <si>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</si>
  <si>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</si>
  <si>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</si>
  <si>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</si>
  <si>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</si>
  <si>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</si>
  <si>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</si>
  <si>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</si>
  <si>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</si>
  <si>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</si>
  <si>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</si>
  <si>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</si>
  <si>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</si>
  <si>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</si>
  <si>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</si>
  <si>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</si>
  <si>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</si>
  <si>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</si>
  <si>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</si>
  <si>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</si>
  <si>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</si>
  <si>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</si>
  <si>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</si>
  <si>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</si>
  <si>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</si>
  <si>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</si>
  <si>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</si>
  <si>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</si>
  <si>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</si>
  <si>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</si>
  <si>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</si>
  <si>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</si>
  <si>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</si>
  <si>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</si>
  <si>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</si>
  <si>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</si>
  <si>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</si>
  <si>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</si>
  <si>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</si>
  <si>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</si>
  <si>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</si>
  <si>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</si>
  <si>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</si>
  <si>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</si>
  <si>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</si>
  <si>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</si>
  <si>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</si>
  <si>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</si>
  <si>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</si>
  <si>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</si>
  <si>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</si>
  <si>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</si>
  <si>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</si>
  <si>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</si>
  <si>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</si>
  <si>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</si>
  <si>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</si>
  <si>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</si>
  <si>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</si>
  <si>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</si>
  <si>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</si>
  <si>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</si>
  <si>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</si>
  <si>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</si>
  <si>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</si>
  <si>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</si>
  <si>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</si>
  <si>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</si>
  <si>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</si>
  <si>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</si>
  <si>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</si>
  <si>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</si>
  <si>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</si>
  <si>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</si>
  <si>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</si>
  <si>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</si>
  <si>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</si>
  <si>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</si>
  <si>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</si>
  <si>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</si>
  <si>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</si>
  <si>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</si>
  <si>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</si>
  <si>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</si>
  <si>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</si>
  <si>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</si>
  <si>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</si>
  <si>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</si>
  <si>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</si>
  <si>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</si>
  <si>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</si>
  <si>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</si>
  <si>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</si>
  <si>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</si>
  <si>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</si>
  <si>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</si>
  <si>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</si>
  <si>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</si>
  <si>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</si>
  <si>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</si>
  <si>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</si>
  <si>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</si>
  <si>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</si>
  <si>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</si>
  <si>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</si>
  <si>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</si>
  <si>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</si>
  <si>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</si>
  <si>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</si>
  <si>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</si>
  <si>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</si>
  <si>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</si>
  <si>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</si>
  <si>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</si>
  <si>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</si>
  <si>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</si>
  <si>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</si>
  <si>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</si>
  <si>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</si>
  <si>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</si>
  <si>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</si>
  <si>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</si>
  <si>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</si>
  <si>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</si>
  <si>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</si>
  <si>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</si>
  <si>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</si>
  <si>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</si>
  <si>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</si>
  <si>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</si>
  <si>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</si>
  <si>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</si>
  <si>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</si>
  <si>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</si>
  <si>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</si>
  <si>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</si>
  <si>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</si>
  <si>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</si>
  <si>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</si>
  <si>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</si>
  <si>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</si>
  <si>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</si>
  <si>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</si>
  <si>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</si>
  <si>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</si>
  <si>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</si>
  <si>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</si>
  <si>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</si>
  <si>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</si>
  <si>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</si>
  <si>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</si>
  <si>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</si>
  <si>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</si>
  <si>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</si>
  <si>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</si>
  <si>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</si>
  <si>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</si>
  <si>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</si>
  <si>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</si>
  <si>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</si>
  <si>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</si>
  <si>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</si>
  <si>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</si>
  <si>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</si>
  <si>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</si>
  <si>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</si>
  <si>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</si>
  <si>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</si>
  <si>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</si>
  <si>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</si>
  <si>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</si>
  <si>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</si>
  <si>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</si>
  <si>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</si>
  <si>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</si>
  <si>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</si>
  <si>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</si>
  <si>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</si>
  <si>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</si>
  <si>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</si>
  <si>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</si>
  <si>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</si>
  <si>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</si>
  <si>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</si>
  <si>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</si>
  <si>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</si>
  <si>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</si>
  <si>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</si>
  <si>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</si>
  <si>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</si>
  <si>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</si>
  <si>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</si>
  <si>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</si>
  <si>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</si>
  <si>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</si>
  <si>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</si>
  <si>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</si>
  <si>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</si>
  <si>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</si>
  <si>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</si>
  <si>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</si>
  <si>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</si>
  <si>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</si>
  <si>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</si>
  <si>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</si>
  <si>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</si>
  <si>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</si>
  <si>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</si>
  <si>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</si>
  <si>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</si>
  <si>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</si>
  <si>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</si>
  <si>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</si>
  <si>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</si>
  <si>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</si>
  <si>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</si>
  <si>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</si>
  <si>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</si>
  <si>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</si>
  <si>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</si>
  <si>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</si>
  <si>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</si>
  <si>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</si>
  <si>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</si>
  <si>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</si>
  <si>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</si>
  <si>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</si>
  <si>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</si>
  <si>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</si>
  <si>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</si>
  <si>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</si>
  <si>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</si>
  <si>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</si>
  <si>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</si>
  <si>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</si>
  <si>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</si>
  <si>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</si>
  <si>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</si>
  <si>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</si>
  <si>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</si>
  <si>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</si>
  <si>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</si>
  <si>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</si>
  <si>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</si>
  <si>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</si>
  <si>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</si>
  <si>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</si>
  <si>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</si>
  <si>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</si>
  <si>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</si>
  <si>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</si>
  <si>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</si>
  <si>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</si>
  <si>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</si>
  <si>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</si>
  <si>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</si>
  <si>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</si>
  <si>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</si>
  <si>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</si>
  <si>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</si>
  <si>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</si>
  <si>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</si>
  <si>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</si>
  <si>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</si>
  <si>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</si>
  <si>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</si>
  <si>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</si>
  <si>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</si>
  <si>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</si>
  <si>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</si>
  <si>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</si>
  <si>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</si>
  <si>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</si>
  <si>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</si>
  <si>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</si>
  <si>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</si>
  <si>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</si>
  <si>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</si>
  <si>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</si>
  <si>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</si>
  <si>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</si>
  <si>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</si>
  <si>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</si>
  <si>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</si>
  <si>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</si>
  <si>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</si>
  <si>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</si>
  <si>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</si>
  <si>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</si>
  <si>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</si>
  <si>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</si>
  <si>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</si>
  <si>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</si>
  <si>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</si>
  <si>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</si>
  <si>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</si>
  <si>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</si>
  <si>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</si>
  <si>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</si>
  <si>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</si>
  <si>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</si>
  <si>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</si>
  <si>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</si>
  <si>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</si>
  <si>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</si>
  <si>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</si>
  <si>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</si>
  <si>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</si>
  <si>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</si>
  <si>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</si>
  <si>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</si>
  <si>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</si>
  <si>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</si>
  <si>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</si>
  <si>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</si>
  <si>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</si>
  <si>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</si>
  <si>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</si>
  <si>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</si>
  <si>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</si>
  <si>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</si>
  <si>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</si>
  <si>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</si>
  <si>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</si>
  <si>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</si>
  <si>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</si>
  <si>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</si>
  <si>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</si>
  <si>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</si>
  <si>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</si>
  <si>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</si>
  <si>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</si>
  <si>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</si>
  <si>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</si>
  <si>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</si>
  <si>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</si>
  <si>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</si>
  <si>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</si>
  <si>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</si>
  <si>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</si>
  <si>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</si>
  <si>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</si>
  <si>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</si>
  <si>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</si>
  <si>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</si>
  <si>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</si>
  <si>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</si>
  <si>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</si>
  <si>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</si>
  <si>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</si>
  <si>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</si>
  <si>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</si>
  <si>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</si>
  <si>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</si>
  <si>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</si>
  <si>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</si>
  <si>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</si>
  <si>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</si>
  <si>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</si>
  <si>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</si>
  <si>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</si>
  <si>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</si>
  <si>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</si>
  <si>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</si>
  <si>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</si>
  <si>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</si>
  <si>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</si>
  <si>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</si>
  <si>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</si>
  <si>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</si>
  <si>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</si>
  <si>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</si>
  <si>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</si>
  <si>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</si>
  <si>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</si>
  <si>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</si>
  <si>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</si>
  <si>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</si>
  <si>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</si>
  <si>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</si>
  <si>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</si>
  <si>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</si>
  <si>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</si>
  <si>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</si>
  <si>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</si>
  <si>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</si>
  <si>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</si>
  <si>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</si>
  <si>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</si>
  <si>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</si>
  <si>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</si>
  <si>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</si>
  <si>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</si>
  <si>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</si>
  <si>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</si>
  <si>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</si>
  <si>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</si>
  <si>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</si>
  <si>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</si>
  <si>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</si>
  <si>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</si>
  <si>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</si>
  <si>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</si>
  <si>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</si>
  <si>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</si>
  <si>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</si>
  <si>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</si>
  <si>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</si>
  <si>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</si>
  <si>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</si>
  <si>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</si>
  <si>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</si>
  <si>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</si>
  <si>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</si>
  <si>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</si>
  <si>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</si>
  <si>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</si>
  <si>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</si>
  <si>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</si>
  <si>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</si>
  <si>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</si>
  <si>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</si>
  <si>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</si>
  <si>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</si>
  <si>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</si>
  <si>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</si>
  <si>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</si>
  <si>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</si>
  <si>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</si>
  <si>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</si>
  <si>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</si>
  <si>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</si>
  <si>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</si>
  <si>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</si>
  <si>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</si>
  <si>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</si>
  <si>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</si>
  <si>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</si>
  <si>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</si>
  <si>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</si>
  <si>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</si>
  <si>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</si>
  <si>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</si>
  <si>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</si>
  <si>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</si>
  <si>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</si>
  <si>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</si>
  <si>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</si>
  <si>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</si>
  <si>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</si>
  <si>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</si>
  <si>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</si>
  <si>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</si>
  <si>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</si>
  <si>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</si>
  <si>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</si>
  <si>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</si>
  <si>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</si>
  <si>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</si>
  <si>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</si>
  <si>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</si>
  <si>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</si>
  <si>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</si>
  <si>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</si>
  <si>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</si>
  <si>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</si>
  <si>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</si>
  <si>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</si>
  <si>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</si>
  <si>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</si>
  <si>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</si>
  <si>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</si>
  <si>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</si>
  <si>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</si>
  <si>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</si>
  <si>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</si>
  <si>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</si>
  <si>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</si>
  <si>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</si>
  <si>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</si>
  <si>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</si>
  <si>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</si>
  <si>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</si>
  <si>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</si>
  <si>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</si>
  <si>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</si>
  <si>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</si>
  <si>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</si>
  <si>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</si>
  <si>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</si>
  <si>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</si>
  <si>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</si>
  <si>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</si>
  <si>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</si>
  <si>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</si>
  <si>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</si>
  <si>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</si>
  <si>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</si>
  <si>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</si>
  <si>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</si>
  <si>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</si>
  <si>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</si>
  <si>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</si>
  <si>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</si>
  <si>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</si>
  <si>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</si>
  <si>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</si>
  <si>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</si>
  <si>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</si>
  <si>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</si>
  <si>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</si>
  <si>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</si>
  <si>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</si>
  <si>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</si>
  <si>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</si>
  <si>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</si>
  <si>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</si>
  <si>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</si>
  <si>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</si>
  <si>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</si>
  <si>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</si>
  <si>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</si>
  <si>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</si>
  <si>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</si>
  <si>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</si>
  <si>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</si>
  <si>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</si>
  <si>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</si>
  <si>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</si>
  <si>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</si>
  <si>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</si>
  <si>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</si>
  <si>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</si>
  <si>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</si>
  <si>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</si>
  <si>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</si>
  <si>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</si>
  <si>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</si>
  <si>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</si>
  <si>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</si>
  <si>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</si>
  <si>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</si>
  <si>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</si>
  <si>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</si>
  <si>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</si>
  <si>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</si>
  <si>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</si>
  <si>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</si>
  <si>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</si>
  <si>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</si>
  <si>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</si>
  <si>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</si>
  <si>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</si>
  <si>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</si>
  <si>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</si>
  <si>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</si>
  <si>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</si>
  <si>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</si>
  <si>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</si>
  <si>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</si>
  <si>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</si>
  <si>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</si>
  <si>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</si>
  <si>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</si>
  <si>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</si>
  <si>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</si>
  <si>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</si>
  <si>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</si>
  <si>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</si>
  <si>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</si>
  <si>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</si>
  <si>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</si>
  <si>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</si>
  <si>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</si>
  <si>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</si>
  <si>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</si>
  <si>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</si>
  <si>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</si>
  <si>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</si>
  <si>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</si>
  <si>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</si>
  <si>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</si>
  <si>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</si>
  <si>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</si>
  <si>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</si>
  <si>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</si>
  <si>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</si>
  <si>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</si>
  <si>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</si>
  <si>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</si>
  <si>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</si>
  <si>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</si>
  <si>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</si>
  <si>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</si>
  <si>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</si>
  <si>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</si>
  <si>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</si>
  <si>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</si>
  <si>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</si>
  <si>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</si>
  <si>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</si>
  <si>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</si>
  <si>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</si>
  <si>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</si>
  <si>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</si>
  <si>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</si>
  <si>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</si>
  <si>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</si>
  <si>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</si>
  <si>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</si>
  <si>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</si>
  <si>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</si>
  <si>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</si>
  <si>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</si>
  <si>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</si>
  <si>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</si>
  <si>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</si>
  <si>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</si>
  <si>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</si>
  <si>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</si>
  <si>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</si>
  <si>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</si>
  <si>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</si>
  <si>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</si>
  <si>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</si>
  <si>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</si>
  <si>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</si>
  <si>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</si>
  <si>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</si>
  <si>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</si>
  <si>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</si>
  <si>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</si>
  <si>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</si>
  <si>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</si>
  <si>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</si>
  <si>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</si>
  <si>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</si>
  <si>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</si>
  <si>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</si>
  <si>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</si>
  <si>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</si>
  <si>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</si>
  <si>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</si>
  <si>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</si>
  <si>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</si>
  <si>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</si>
  <si>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</si>
  <si>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</si>
  <si>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</si>
  <si>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</si>
  <si>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</si>
  <si>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</si>
  <si>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</si>
  <si>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</si>
  <si>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</si>
  <si>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</si>
  <si>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</si>
  <si>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</si>
  <si>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</si>
  <si>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</si>
  <si>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</si>
  <si>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</si>
  <si>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</si>
  <si>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</si>
  <si>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</si>
  <si>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</si>
  <si>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</si>
  <si>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</si>
  <si>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</si>
  <si>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</si>
  <si>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</si>
  <si>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</si>
  <si>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</si>
  <si>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</si>
  <si>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</si>
  <si>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</si>
  <si>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</si>
  <si>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</si>
  <si>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</si>
  <si>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</si>
  <si>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</si>
  <si>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</si>
  <si>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</si>
  <si>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</si>
  <si>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</si>
  <si>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</si>
  <si>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</si>
  <si>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</si>
  <si>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</si>
  <si>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</si>
  <si>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</si>
  <si>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</si>
  <si>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</si>
  <si>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</si>
  <si>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</si>
  <si>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</si>
  <si>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</si>
  <si>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</si>
  <si>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</si>
  <si>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</si>
  <si>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</si>
  <si>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</si>
  <si>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</si>
  <si>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</si>
  <si>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</si>
  <si>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</si>
  <si>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</si>
  <si>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</si>
  <si>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</si>
  <si>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</si>
  <si>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</si>
  <si>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</si>
  <si>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</si>
  <si>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</si>
  <si>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</si>
  <si>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</si>
  <si>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</si>
  <si>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</si>
  <si>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</si>
  <si>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</si>
  <si>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</si>
  <si>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</si>
  <si>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</si>
  <si>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</si>
  <si>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</si>
  <si>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</si>
  <si>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</si>
  <si>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</si>
  <si>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</si>
  <si>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</si>
  <si>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</si>
  <si>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</si>
  <si>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</si>
  <si>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</si>
  <si>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</si>
  <si>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</si>
  <si>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</si>
  <si>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</si>
  <si>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</si>
  <si>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</si>
  <si>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</si>
  <si>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</si>
  <si>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</si>
  <si>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</si>
  <si>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</si>
  <si>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</si>
  <si>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</si>
  <si>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</si>
  <si>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</si>
  <si>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</si>
  <si>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</si>
  <si>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</si>
  <si>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</si>
  <si>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</si>
  <si>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</si>
  <si>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</si>
  <si>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</si>
  <si>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</si>
  <si>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</si>
  <si>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</si>
  <si>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</si>
  <si>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</si>
  <si>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</si>
  <si>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</si>
  <si>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</si>
  <si>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</si>
  <si>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</si>
  <si>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</si>
  <si>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</si>
  <si>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</si>
  <si>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</si>
  <si>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</si>
  <si>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</si>
  <si>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</si>
  <si>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</si>
  <si>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</si>
  <si>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</si>
  <si>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</si>
  <si>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</si>
  <si>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</si>
  <si>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</si>
  <si>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</si>
  <si>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</si>
  <si>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</si>
  <si>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</si>
  <si>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</si>
  <si>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</si>
  <si>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</si>
  <si>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</si>
  <si>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</si>
  <si>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</si>
  <si>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</si>
  <si>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</si>
  <si>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</si>
  <si>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</si>
  <si>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</si>
  <si>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</si>
  <si>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</si>
  <si>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</si>
  <si>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</si>
  <si>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</si>
  <si>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</si>
  <si>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</si>
  <si>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</si>
  <si>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</si>
  <si>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</si>
  <si>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</si>
  <si>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</si>
  <si>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</si>
  <si>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</si>
  <si>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</si>
  <si>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</si>
  <si>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</si>
  <si>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</si>
  <si>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</si>
  <si>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</si>
  <si>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</si>
  <si>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</si>
  <si>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</si>
  <si>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</si>
  <si>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</si>
  <si>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</si>
  <si>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</si>
  <si>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</si>
  <si>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</si>
  <si>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</si>
  <si>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</si>
  <si>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</si>
  <si>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</si>
  <si>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</si>
  <si>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</si>
  <si>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</si>
  <si>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</si>
  <si>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</si>
  <si>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</si>
  <si>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</si>
  <si>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</si>
  <si>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</si>
  <si>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</si>
  <si>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</si>
  <si>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</si>
  <si>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</si>
  <si>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</si>
  <si>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</si>
  <si>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</si>
  <si>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</si>
  <si>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</si>
  <si>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</si>
  <si>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</si>
  <si>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</si>
  <si>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</si>
  <si>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</si>
  <si>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</si>
  <si>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</si>
  <si>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</si>
  <si>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</si>
  <si>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</si>
  <si>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</si>
  <si>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</si>
  <si>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</si>
  <si>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</si>
  <si>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</si>
  <si>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</si>
  <si>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</si>
  <si>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</si>
  <si>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</si>
  <si>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</si>
  <si>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</si>
  <si>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</si>
  <si>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</si>
  <si>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</si>
  <si>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</si>
  <si>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</si>
  <si>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</si>
  <si>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</si>
  <si>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</si>
  <si>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</si>
  <si>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</si>
  <si>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</si>
  <si>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</si>
  <si>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</si>
  <si>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</si>
  <si>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</si>
  <si>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</si>
  <si>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</si>
  <si>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</si>
  <si>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</si>
  <si>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</si>
  <si>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</si>
  <si>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</si>
  <si>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</si>
  <si>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</si>
  <si>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</si>
  <si>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</si>
  <si>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</si>
  <si>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</si>
  <si>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</si>
  <si>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</si>
  <si>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</si>
  <si>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</si>
  <si>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</si>
  <si>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</si>
  <si>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</si>
  <si>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</si>
  <si>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</si>
  <si>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</si>
  <si>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</si>
  <si>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</si>
  <si>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</si>
  <si>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</si>
  <si>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</si>
  <si>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</si>
  <si>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</si>
  <si>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</si>
  <si>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</si>
  <si>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</si>
  <si>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</si>
  <si>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</si>
  <si>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</si>
  <si>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</si>
  <si>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</si>
  <si>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</si>
  <si>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</si>
  <si>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</si>
  <si>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</si>
  <si>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</si>
  <si>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</si>
  <si>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</si>
  <si>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</si>
  <si>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</si>
  <si>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</si>
  <si>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</si>
  <si>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</si>
  <si>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</si>
  <si>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</si>
  <si>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</si>
  <si>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</si>
  <si>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</si>
  <si>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</si>
  <si>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</si>
  <si>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</si>
  <si>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</si>
  <si>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</si>
  <si>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</si>
  <si>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</si>
  <si>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</si>
  <si>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</si>
  <si>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</si>
  <si>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</si>
  <si>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</si>
  <si>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</si>
  <si>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</si>
  <si>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</si>
  <si>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</si>
  <si>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</si>
  <si>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</si>
  <si>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</si>
  <si>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</si>
  <si>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</si>
  <si>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</si>
  <si>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</si>
  <si>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</si>
  <si>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</si>
  <si>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</si>
  <si>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</si>
  <si>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</si>
  <si>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</si>
  <si>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</si>
  <si>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</si>
  <si>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</si>
  <si>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</si>
  <si>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</si>
  <si>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</si>
  <si>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</si>
  <si>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</si>
  <si>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</si>
  <si>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</si>
  <si>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</si>
  <si>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</si>
  <si>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</si>
  <si>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</si>
  <si>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</si>
  <si>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</si>
  <si>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</si>
  <si>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</si>
  <si>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</si>
  <si>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</si>
  <si>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</si>
  <si>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</si>
  <si>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</si>
  <si>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</si>
  <si>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</si>
  <si>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</si>
  <si>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</si>
  <si>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</si>
  <si>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</si>
  <si>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</si>
  <si>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</si>
  <si>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</si>
  <si>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</si>
  <si>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</si>
  <si>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</si>
  <si>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</si>
  <si>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</si>
  <si>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</si>
  <si>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</si>
  <si>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</si>
  <si>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</si>
  <si>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</si>
  <si>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</si>
  <si>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</si>
  <si>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</si>
  <si>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</si>
  <si>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</si>
  <si>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</si>
  <si>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</si>
  <si>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</si>
  <si>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</si>
  <si>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</si>
  <si>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</si>
  <si>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</si>
  <si>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</si>
  <si>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</si>
  <si>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</si>
  <si>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</si>
  <si>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</si>
  <si>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</si>
  <si>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</si>
  <si>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</si>
  <si>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</si>
  <si>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</si>
  <si>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</si>
  <si>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</si>
  <si>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</si>
  <si>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</si>
  <si>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</si>
  <si>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</si>
  <si>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</si>
  <si>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</si>
  <si>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</si>
  <si>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</si>
  <si>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</si>
  <si>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</si>
  <si>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</si>
  <si>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</si>
  <si>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</si>
  <si>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</si>
  <si>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</si>
  <si>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</si>
  <si>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</si>
  <si>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</si>
  <si>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</si>
  <si>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</si>
  <si>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</si>
  <si>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</si>
  <si>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</si>
  <si>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</si>
  <si>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</si>
  <si>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</si>
  <si>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</si>
  <si>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</si>
  <si>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</si>
  <si>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</si>
  <si>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</si>
  <si>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</si>
  <si>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</si>
  <si>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</si>
  <si>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</si>
  <si>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</si>
  <si>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</si>
  <si>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</si>
  <si>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</si>
  <si>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</si>
  <si>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</si>
  <si>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</si>
  <si>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</si>
  <si>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</si>
  <si>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</si>
  <si>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</si>
  <si>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</si>
  <si>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</si>
  <si>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</si>
  <si>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</si>
  <si>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</si>
  <si>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</si>
  <si>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</si>
  <si>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</si>
  <si>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</si>
  <si>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</si>
  <si>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</si>
  <si>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</si>
  <si>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</si>
  <si>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</si>
  <si>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</si>
  <si>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</si>
  <si>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</si>
  <si>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</si>
  <si>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</si>
  <si>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</si>
  <si>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</si>
  <si>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</si>
  <si>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</si>
  <si>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</si>
  <si>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</si>
  <si>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</si>
  <si>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</si>
  <si>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</si>
  <si>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</si>
  <si>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</si>
  <si>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</si>
  <si>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</si>
  <si>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</si>
  <si>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</si>
  <si>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</si>
  <si>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</si>
  <si>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</si>
  <si>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</si>
  <si>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</si>
  <si>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</si>
  <si>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</si>
  <si>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</si>
  <si>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</si>
  <si>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</si>
  <si>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</si>
  <si>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</si>
  <si>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</si>
  <si>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</si>
  <si>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</si>
  <si>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</si>
  <si>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</si>
  <si>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</si>
  <si>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</si>
  <si>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</si>
  <si>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</si>
  <si>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</si>
  <si>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</si>
  <si>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</si>
  <si>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</si>
  <si>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</si>
  <si>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</si>
  <si>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</si>
  <si>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</si>
  <si>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</si>
  <si>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</si>
  <si>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</si>
  <si>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</si>
  <si>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</si>
  <si>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</si>
  <si>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</si>
  <si>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</si>
  <si>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</si>
  <si>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</si>
  <si>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</si>
  <si>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</si>
  <si>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</si>
  <si>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</si>
  <si>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</si>
  <si>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</si>
  <si>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</si>
  <si>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</si>
  <si>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</si>
  <si>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</si>
  <si>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</si>
  <si>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</si>
  <si>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</si>
  <si>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</si>
  <si>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</si>
  <si>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</si>
  <si>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</si>
  <si>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</si>
  <si>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</si>
  <si>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</si>
  <si>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</si>
  <si>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</si>
  <si>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</si>
  <si>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</si>
  <si>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</si>
  <si>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</si>
  <si>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</si>
  <si>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</si>
  <si>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</si>
  <si>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</si>
  <si>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</si>
  <si>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</si>
  <si>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</si>
  <si>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</si>
  <si>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</si>
  <si>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</si>
  <si>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</si>
  <si>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</si>
  <si>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</si>
  <si>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</si>
  <si>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</si>
  <si>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</si>
  <si>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</si>
  <si>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</si>
  <si>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</si>
  <si>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</si>
  <si>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</si>
  <si>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</si>
  <si>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</si>
  <si>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</si>
  <si>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</si>
  <si>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</si>
  <si>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</si>
  <si>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</si>
  <si>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</si>
  <si>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</si>
  <si>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</si>
  <si>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</si>
  <si>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</si>
  <si>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</si>
  <si>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</si>
  <si>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</si>
  <si>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</si>
  <si>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</si>
  <si>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</si>
  <si>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</si>
  <si>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</si>
  <si>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</si>
  <si>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</si>
  <si>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</si>
  <si>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</si>
  <si>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</si>
  <si>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</si>
  <si>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</si>
  <si>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</si>
  <si>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</si>
  <si>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</si>
  <si>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</si>
  <si>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</si>
  <si>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</si>
  <si>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</si>
  <si>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</si>
  <si>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</si>
  <si>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</si>
  <si>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</si>
  <si>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</si>
  <si>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</si>
  <si>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</si>
  <si>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</si>
  <si>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</si>
  <si>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</si>
  <si>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</si>
  <si>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</si>
  <si>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</si>
  <si>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</si>
  <si>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</si>
  <si>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</si>
  <si>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</si>
  <si>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</si>
  <si>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</si>
  <si>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</si>
  <si>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</si>
  <si>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</si>
  <si>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</si>
  <si>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</si>
  <si>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</si>
  <si>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</si>
  <si>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</si>
  <si>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</si>
  <si>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</si>
  <si>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</si>
  <si>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</si>
  <si>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</si>
  <si>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</si>
  <si>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</si>
  <si>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</si>
  <si>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</si>
  <si>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</si>
  <si>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</si>
  <si>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</si>
  <si>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</si>
  <si>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</si>
  <si>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</si>
  <si>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</si>
  <si>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</si>
  <si>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</si>
  <si>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</si>
  <si>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</si>
  <si>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</si>
  <si>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</si>
  <si>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</si>
  <si>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</si>
  <si>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</si>
  <si>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</si>
  <si>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</si>
  <si>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</si>
  <si>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</si>
  <si>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</si>
  <si>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</si>
  <si>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</si>
  <si>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</si>
  <si>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</si>
  <si>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</si>
  <si>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</si>
  <si>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</si>
  <si>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</si>
  <si>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</si>
  <si>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</si>
  <si>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</si>
  <si>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</si>
  <si>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</si>
  <si>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</si>
  <si>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</si>
  <si>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</si>
  <si>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</si>
  <si>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</si>
  <si>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</si>
  <si>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</si>
  <si>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</si>
  <si>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</si>
  <si>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</si>
  <si>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</si>
  <si>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</si>
  <si>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</si>
  <si>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</si>
  <si>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</si>
  <si>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</si>
  <si>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</si>
  <si>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</si>
  <si>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</si>
  <si>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</si>
  <si>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</si>
  <si>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</si>
  <si>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</si>
  <si>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</si>
  <si>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</si>
  <si>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</si>
  <si>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</si>
  <si>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</si>
  <si>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</si>
  <si>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</si>
  <si>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</si>
  <si>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</si>
  <si>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</si>
  <si>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</si>
  <si>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</si>
  <si>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</si>
  <si>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</si>
  <si>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</si>
  <si>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</si>
  <si>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</si>
  <si>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</si>
  <si>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</si>
  <si>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</si>
  <si>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</si>
  <si>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</si>
  <si>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</si>
  <si>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</si>
  <si>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</si>
  <si>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</si>
  <si>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</si>
  <si>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</si>
  <si>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</si>
  <si>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</si>
  <si>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</si>
  <si>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</si>
  <si>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</si>
  <si>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</si>
  <si>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</si>
  <si>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</si>
  <si>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</si>
  <si>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</si>
  <si>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</si>
  <si>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</si>
  <si>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</si>
  <si>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</si>
  <si>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</si>
  <si>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</si>
  <si>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</si>
  <si>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</si>
  <si>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</si>
  <si>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</si>
  <si>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</si>
  <si>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</si>
  <si>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</si>
  <si>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</si>
  <si>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</si>
  <si>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</si>
  <si>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</si>
  <si>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</si>
  <si>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</si>
  <si>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</si>
  <si>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</si>
  <si>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</si>
  <si>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</si>
  <si>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</si>
  <si>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</si>
  <si>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</si>
  <si>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</si>
  <si>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</si>
  <si>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</si>
  <si>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</si>
  <si>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</si>
  <si>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</si>
  <si>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</si>
  <si>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</si>
  <si>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</si>
  <si>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</si>
  <si>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</si>
  <si>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</si>
  <si>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</si>
  <si>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</si>
  <si>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</si>
  <si>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</si>
  <si>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</si>
  <si>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</si>
  <si>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</si>
  <si>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</si>
  <si>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</si>
  <si>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</si>
  <si>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</si>
  <si>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</si>
  <si>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</si>
  <si>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</si>
  <si>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</si>
  <si>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</si>
  <si>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</si>
  <si>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</si>
  <si>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</si>
  <si>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</si>
  <si>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</si>
  <si>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</si>
  <si>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</si>
  <si>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</si>
  <si>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</si>
  <si>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</si>
  <si>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</si>
  <si>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</si>
  <si>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</si>
  <si>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</si>
  <si>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</si>
  <si>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</si>
  <si>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</si>
  <si>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</si>
  <si>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</si>
  <si>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</si>
  <si>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</si>
  <si>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</si>
  <si>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</si>
  <si>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</si>
  <si>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</si>
  <si>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</si>
  <si>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</si>
  <si>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</si>
  <si>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</si>
  <si>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</si>
  <si>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</si>
  <si>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</si>
  <si>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</si>
  <si>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</si>
  <si>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</si>
  <si>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</si>
  <si>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</si>
  <si>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</si>
  <si>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</si>
  <si>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</si>
  <si>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</si>
  <si>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</si>
  <si>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</si>
  <si>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</si>
  <si>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</si>
  <si>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</si>
  <si>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</si>
  <si>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</si>
  <si>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</si>
  <si>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</si>
  <si>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</si>
  <si>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</si>
  <si>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</si>
  <si>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</si>
  <si>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</si>
  <si>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</si>
  <si>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</si>
  <si>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</si>
  <si>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</si>
  <si>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</si>
  <si>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</si>
  <si>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</si>
  <si>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</si>
  <si>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</si>
  <si>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</si>
  <si>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</si>
  <si>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</si>
  <si>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</si>
  <si>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</si>
  <si>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</si>
  <si>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</si>
  <si>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</si>
  <si>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</si>
  <si>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</si>
  <si>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</si>
  <si>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</si>
  <si>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</si>
  <si>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</si>
  <si>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</si>
  <si>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</si>
  <si>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</si>
  <si>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</si>
  <si>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</si>
  <si>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</si>
  <si>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</si>
  <si>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</si>
  <si>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</si>
  <si>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</si>
  <si>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</si>
  <si>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</si>
  <si>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</si>
  <si>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</si>
  <si>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</si>
  <si>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</si>
  <si>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</si>
  <si>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</si>
  <si>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</si>
  <si>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</si>
  <si>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</si>
  <si>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</si>
  <si>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</si>
  <si>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</si>
  <si>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</si>
  <si>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</si>
  <si>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</si>
  <si>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</si>
  <si>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</si>
  <si>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</si>
  <si>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</si>
  <si>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</si>
  <si>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</si>
  <si>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</si>
  <si>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</si>
  <si>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</si>
  <si>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</si>
  <si>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</si>
  <si>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</si>
  <si>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</si>
  <si>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</si>
  <si>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</si>
  <si>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</si>
  <si>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</si>
  <si>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</si>
  <si>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</si>
  <si>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</si>
  <si>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</si>
  <si>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</si>
  <si>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</si>
  <si>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</si>
  <si>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</si>
  <si>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</si>
  <si>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</si>
  <si>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</si>
  <si>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</si>
  <si>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</si>
  <si>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</si>
  <si>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</si>
  <si>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</si>
  <si>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</si>
  <si>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</si>
  <si>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</si>
  <si>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</si>
  <si>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</si>
  <si>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</si>
  <si>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</si>
  <si>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</si>
  <si>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</si>
  <si>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</si>
  <si>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</si>
  <si>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</si>
  <si>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</si>
  <si>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</si>
  <si>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</si>
  <si>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</si>
  <si>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</si>
  <si>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</si>
  <si>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</si>
  <si>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</si>
  <si>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</si>
  <si>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</si>
  <si>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</si>
  <si>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</si>
  <si>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</si>
  <si>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</si>
  <si>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</si>
  <si>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</si>
  <si>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</si>
  <si>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</si>
  <si>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</si>
  <si>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</si>
  <si>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</si>
  <si>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</si>
  <si>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</si>
  <si>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</si>
  <si>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</si>
  <si>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</si>
  <si>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</si>
  <si>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</si>
  <si>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</si>
  <si>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</si>
  <si>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</si>
  <si>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</si>
  <si>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</si>
  <si>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</si>
  <si>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</si>
  <si>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</si>
  <si>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</si>
  <si>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</si>
  <si>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</si>
  <si>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</si>
  <si>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</si>
  <si>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</si>
  <si>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</si>
  <si>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</si>
  <si>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</si>
  <si>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</si>
  <si>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</si>
  <si>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</si>
  <si>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</si>
  <si>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</si>
  <si>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</si>
  <si>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</si>
  <si>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</si>
  <si>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</si>
  <si>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</si>
  <si>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</si>
  <si>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</si>
  <si>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</si>
  <si>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</si>
  <si>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</si>
  <si>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</si>
  <si>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</si>
  <si>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</si>
  <si>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</si>
  <si>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</si>
  <si>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</si>
  <si>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</si>
  <si>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</si>
  <si>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</si>
  <si>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</si>
  <si>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</si>
  <si>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</si>
  <si>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</si>
  <si>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</si>
  <si>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</si>
  <si>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</si>
  <si>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</si>
  <si>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</si>
  <si>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</si>
  <si>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</si>
  <si>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</si>
  <si>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</si>
  <si>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</si>
  <si>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</si>
  <si>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</si>
  <si>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</si>
  <si>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</si>
  <si>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</si>
  <si>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</si>
  <si>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</si>
  <si>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</si>
  <si>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</si>
  <si>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</si>
  <si>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</si>
  <si>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</si>
  <si>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</si>
  <si>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</si>
  <si>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</si>
  <si>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</si>
  <si>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</si>
  <si>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</si>
  <si>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</si>
  <si>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</si>
  <si>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</si>
  <si>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</si>
  <si>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</si>
  <si>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</si>
  <si>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</si>
  <si>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</si>
  <si>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</si>
  <si>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</si>
  <si>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</si>
  <si>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</si>
  <si>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</si>
  <si>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</si>
  <si>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</si>
  <si>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</si>
  <si>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</si>
  <si>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</si>
  <si>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</si>
  <si>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</si>
  <si>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</si>
  <si>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</si>
  <si>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</si>
  <si>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</si>
  <si>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</si>
  <si>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</si>
  <si>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</si>
  <si>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</si>
  <si>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</si>
  <si>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</si>
  <si>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</si>
  <si>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</si>
  <si>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</si>
  <si>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</si>
  <si>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</si>
  <si>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</si>
  <si>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</si>
  <si>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</si>
  <si>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</si>
  <si>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</si>
  <si>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</si>
  <si>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</si>
  <si>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</si>
  <si>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</si>
  <si>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</si>
  <si>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</si>
  <si>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</si>
  <si>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</si>
  <si>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</si>
  <si>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</si>
  <si>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</si>
  <si>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</si>
  <si>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</si>
  <si>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</si>
  <si>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</si>
  <si>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</si>
  <si>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</si>
  <si>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</si>
  <si>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</si>
  <si>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</si>
  <si>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</si>
  <si>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</si>
  <si>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</si>
  <si>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</si>
  <si>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</si>
  <si>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</si>
  <si>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</si>
  <si>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</si>
  <si>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</si>
  <si>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</si>
  <si>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</si>
  <si>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</si>
  <si>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</si>
  <si>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</si>
  <si>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</si>
  <si>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</si>
  <si>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</si>
  <si>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</si>
  <si>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</si>
  <si>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</si>
  <si>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</si>
  <si>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</si>
  <si>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</si>
  <si>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</si>
  <si>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</si>
  <si>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</si>
  <si>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</si>
  <si>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</si>
  <si>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</si>
  <si>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</si>
  <si>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</si>
  <si>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</si>
  <si>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</si>
  <si>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</si>
  <si>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</si>
  <si>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</si>
  <si>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</si>
  <si>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</si>
  <si>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</si>
  <si>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</si>
  <si>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</si>
  <si>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</si>
  <si>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</si>
  <si>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</si>
  <si>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</si>
  <si>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</si>
  <si>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</si>
  <si>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</si>
  <si>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</si>
  <si>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</si>
  <si>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</si>
  <si>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</si>
  <si>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</si>
  <si>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</si>
  <si>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</si>
  <si>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</si>
  <si>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</si>
  <si>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</si>
  <si>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</si>
  <si>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</si>
  <si>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</si>
  <si>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</si>
  <si>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</si>
  <si>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</si>
  <si>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</si>
  <si>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</si>
  <si>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</si>
  <si>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</si>
  <si>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</si>
  <si>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</si>
  <si>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</si>
  <si>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</si>
  <si>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</si>
  <si>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</si>
  <si>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</si>
  <si>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</si>
  <si>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</si>
  <si>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</si>
  <si>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</si>
  <si>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</si>
  <si>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</si>
  <si>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</si>
  <si>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</si>
  <si>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</si>
  <si>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</si>
  <si>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</si>
  <si>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</si>
  <si>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</si>
  <si>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</si>
  <si>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</si>
  <si>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</si>
  <si>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</si>
  <si>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</si>
  <si>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</si>
  <si>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</si>
  <si>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</si>
  <si>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</si>
  <si>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</si>
  <si>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</si>
  <si>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</si>
  <si>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</si>
  <si>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</si>
  <si>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</si>
  <si>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</si>
  <si>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</si>
  <si>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</si>
  <si>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</si>
  <si>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</si>
  <si>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</si>
  <si>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</si>
  <si>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</si>
  <si>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</si>
  <si>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</si>
  <si>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</si>
  <si>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</si>
  <si>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</si>
  <si>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</si>
  <si>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</si>
  <si>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</si>
  <si>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</si>
  <si>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</si>
  <si>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</si>
  <si>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</si>
  <si>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</si>
  <si>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</si>
  <si>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</si>
  <si>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</si>
  <si>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</si>
  <si>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</si>
  <si>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</si>
  <si>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</si>
  <si>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</si>
  <si>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</si>
  <si>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</si>
  <si>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</si>
  <si>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</si>
  <si>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</si>
  <si>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</si>
  <si>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</si>
  <si>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</si>
  <si>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</si>
  <si>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</si>
  <si>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</si>
  <si>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</si>
  <si>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</si>
  <si>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</si>
  <si>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</si>
  <si>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</si>
  <si>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</si>
  <si>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</si>
  <si>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</si>
  <si>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</si>
  <si>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</si>
  <si>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</si>
  <si>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</si>
  <si>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</si>
  <si>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</si>
  <si>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</si>
  <si>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</si>
  <si>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</si>
  <si>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</si>
  <si>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</si>
  <si>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</si>
  <si>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</si>
  <si>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</si>
  <si>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</si>
  <si>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</si>
  <si>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</si>
  <si>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</si>
  <si>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</si>
  <si>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</si>
  <si>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</si>
  <si>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</si>
  <si>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</si>
  <si>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</si>
  <si>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</si>
  <si>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</si>
  <si>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</si>
  <si>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</si>
  <si>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</si>
  <si>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</si>
  <si>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</si>
  <si>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</si>
  <si>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</si>
  <si>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</si>
  <si>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</si>
  <si>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</si>
  <si>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</si>
  <si>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</si>
  <si>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</si>
  <si>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</si>
  <si>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</si>
  <si>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</si>
  <si>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</si>
  <si>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</si>
  <si>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</si>
  <si>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</si>
  <si>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</si>
  <si>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</si>
  <si>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</si>
  <si>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</si>
  <si>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</si>
  <si>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</si>
  <si>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</si>
  <si>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</si>
  <si>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</si>
  <si>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</si>
  <si>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</si>
  <si>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</si>
  <si>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</si>
  <si>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</si>
  <si>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</si>
  <si>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</si>
  <si>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</si>
  <si>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</si>
  <si>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</si>
  <si>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</si>
  <si>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</si>
  <si>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</si>
  <si>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</si>
  <si>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</si>
  <si>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</si>
  <si>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</si>
  <si>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</si>
  <si>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</si>
  <si>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</si>
  <si>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</si>
  <si>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</si>
  <si>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</si>
  <si>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</si>
  <si>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</si>
  <si>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</si>
  <si>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</si>
  <si>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</si>
  <si>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</si>
  <si>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</si>
  <si>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</si>
  <si>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</si>
  <si>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</si>
  <si>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</si>
  <si>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</si>
  <si>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</si>
  <si>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</si>
  <si>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</si>
  <si>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</si>
  <si>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</si>
  <si>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</si>
  <si>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</si>
  <si>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</si>
  <si>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</si>
  <si>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</si>
  <si>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</si>
  <si>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</si>
  <si>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</si>
  <si>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</si>
  <si>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</si>
  <si>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</si>
  <si>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</si>
  <si>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</si>
  <si>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</si>
  <si>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</si>
  <si>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</si>
  <si>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</si>
  <si>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</si>
  <si>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</si>
  <si>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</si>
  <si>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</si>
  <si>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</si>
  <si>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</si>
  <si>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</si>
  <si>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</si>
  <si>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</si>
  <si>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</si>
  <si>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</si>
  <si>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</si>
  <si>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</si>
  <si>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</si>
  <si>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</si>
  <si>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</si>
  <si>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</si>
  <si>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</si>
  <si>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</si>
  <si>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</si>
  <si>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</si>
  <si>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</si>
  <si>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</si>
  <si>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</si>
  <si>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</si>
  <si>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</si>
  <si>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</si>
  <si>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</si>
  <si>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</si>
  <si>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</si>
  <si>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</si>
  <si>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</si>
  <si>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</si>
  <si>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</si>
  <si>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</si>
  <si>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</si>
  <si>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</si>
  <si>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</si>
  <si>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</si>
  <si>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</si>
  <si>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</si>
  <si>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</si>
  <si>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</si>
  <si>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</si>
  <si>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</si>
  <si>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</si>
  <si>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</si>
  <si>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</si>
  <si>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</si>
  <si>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</si>
  <si>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</si>
  <si>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</si>
  <si>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</si>
  <si>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</si>
  <si>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</si>
  <si>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</si>
  <si>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</si>
  <si>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</si>
  <si>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</si>
  <si>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</si>
  <si>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</si>
  <si>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</si>
  <si>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</si>
  <si>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</si>
  <si>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</si>
  <si>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</si>
  <si>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</si>
  <si>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</si>
  <si>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</si>
  <si>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</si>
  <si>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</si>
  <si>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</si>
  <si>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</si>
  <si>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</si>
  <si>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</si>
  <si>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</si>
  <si>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</si>
  <si>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</si>
  <si>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</si>
  <si>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</si>
  <si>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</si>
  <si>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</si>
  <si>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</si>
  <si>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</si>
  <si>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</si>
  <si>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</si>
  <si>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</si>
  <si>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</si>
  <si>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</si>
  <si>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</si>
  <si>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</si>
  <si>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</si>
  <si>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</si>
  <si>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</si>
  <si>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</si>
  <si>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</si>
  <si>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</si>
  <si>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</si>
  <si>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</si>
  <si>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</si>
  <si>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</si>
  <si>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</si>
  <si>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</si>
  <si>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</si>
  <si>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</si>
  <si>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</si>
  <si>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</si>
  <si>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</si>
  <si>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</si>
  <si>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</si>
  <si>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</si>
  <si>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</si>
  <si>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</si>
  <si>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</si>
  <si>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</si>
  <si>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</si>
  <si>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</si>
  <si>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</si>
  <si>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</si>
  <si>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</si>
  <si>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</si>
  <si>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</si>
  <si>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</si>
  <si>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</si>
  <si>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</si>
  <si>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</si>
  <si>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</si>
  <si>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</si>
  <si>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</si>
  <si>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</si>
  <si>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</si>
  <si>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</si>
  <si>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</si>
  <si>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</si>
  <si>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</si>
  <si>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</si>
  <si>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</si>
  <si>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</si>
  <si>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</si>
  <si>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</si>
  <si>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</si>
  <si>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</si>
  <si>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</si>
  <si>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</si>
  <si>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</si>
  <si>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</si>
  <si>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</si>
  <si>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</si>
  <si>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</si>
  <si>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</si>
  <si>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</si>
  <si>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</si>
  <si>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</si>
  <si>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</si>
  <si>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</si>
  <si>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</si>
  <si>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</si>
  <si>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</si>
  <si>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</si>
  <si>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</si>
  <si>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</si>
  <si>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</si>
  <si>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</si>
  <si>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</si>
  <si>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</si>
  <si>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</si>
  <si>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</si>
  <si>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</si>
  <si>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</si>
  <si>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</si>
  <si>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</si>
  <si>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</si>
  <si>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</si>
  <si>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</si>
  <si>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</si>
  <si>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</si>
  <si>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</si>
  <si>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</si>
  <si>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</si>
  <si>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</si>
  <si>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</si>
  <si>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</si>
  <si>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</si>
  <si>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</si>
  <si>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</si>
  <si>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</si>
  <si>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</si>
  <si>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</si>
  <si>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</si>
  <si>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</si>
  <si>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</si>
  <si>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</si>
  <si>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</si>
  <si>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</si>
  <si>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</si>
  <si>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</si>
  <si>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</si>
  <si>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</si>
  <si>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</si>
  <si>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</si>
  <si>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</si>
  <si>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</si>
  <si>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</si>
  <si>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</si>
  <si>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</si>
  <si>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</si>
  <si>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</si>
  <si>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</si>
  <si>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</si>
  <si>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</si>
  <si>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</si>
  <si>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</si>
  <si>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</si>
  <si>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</si>
  <si>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</si>
  <si>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</si>
  <si>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</si>
  <si>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</si>
  <si>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</si>
  <si>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</si>
  <si>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</si>
  <si>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</si>
  <si>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</si>
  <si>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</si>
  <si>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</si>
  <si>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</si>
  <si>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</si>
  <si>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</si>
  <si>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</si>
  <si>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</si>
  <si>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</si>
  <si>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</si>
  <si>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</si>
  <si>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</si>
  <si>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</si>
  <si>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</si>
  <si>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</si>
  <si>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</si>
  <si>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</si>
  <si>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</si>
  <si>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</si>
  <si>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</si>
  <si>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</si>
  <si>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</si>
  <si>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</si>
  <si>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</si>
  <si>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</si>
  <si>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</si>
  <si>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</si>
  <si>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</si>
  <si>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</si>
  <si>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</si>
  <si>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</si>
  <si>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</si>
  <si>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</si>
  <si>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</si>
  <si>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</si>
  <si>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</si>
  <si>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</si>
  <si>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</si>
  <si>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</si>
  <si>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</si>
  <si>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</si>
  <si>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</si>
  <si>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</si>
  <si>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</si>
  <si>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</si>
  <si>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</si>
  <si>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</si>
  <si>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</si>
  <si>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</si>
  <si>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</si>
  <si>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</si>
  <si>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</si>
  <si>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</si>
  <si>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</si>
  <si>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</si>
  <si>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</si>
  <si>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</si>
  <si>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</si>
  <si>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</si>
  <si>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</si>
  <si>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</si>
  <si>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</si>
  <si>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</si>
  <si>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</si>
  <si>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</si>
  <si>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</si>
  <si>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</si>
  <si>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</si>
  <si>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</si>
  <si>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</si>
  <si>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</si>
  <si>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</si>
  <si>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</si>
  <si>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</si>
  <si>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</si>
  <si>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</si>
  <si>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</si>
  <si>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</si>
  <si>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</si>
  <si>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</si>
  <si>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</si>
  <si>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</si>
  <si>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</si>
  <si>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</si>
  <si>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</si>
  <si>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</si>
  <si>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</si>
  <si>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</si>
  <si>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</si>
  <si>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</si>
  <si>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</si>
  <si>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</si>
  <si>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</si>
  <si>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</si>
  <si>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</si>
  <si>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</si>
  <si>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</si>
  <si>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</si>
  <si>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</si>
  <si>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</si>
  <si>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</si>
  <si>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</si>
  <si>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</si>
  <si>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</si>
  <si>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</si>
  <si>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</si>
  <si>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</si>
  <si>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</si>
  <si>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</si>
  <si>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</si>
  <si>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</si>
  <si>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</si>
  <si>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</si>
  <si>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</si>
  <si>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</si>
  <si>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</si>
  <si>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</si>
  <si>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</si>
  <si>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</si>
  <si>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</si>
  <si>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</si>
  <si>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</si>
  <si>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</si>
  <si>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</si>
  <si>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</si>
  <si>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</si>
  <si>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</si>
  <si>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</si>
  <si>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</si>
  <si>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</si>
  <si>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</si>
  <si>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</si>
  <si>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</si>
  <si>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</si>
  <si>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</si>
  <si>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</si>
  <si>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</si>
  <si>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</si>
  <si>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</si>
  <si>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</si>
  <si>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</si>
  <si>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</si>
  <si>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</si>
  <si>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</si>
  <si>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</si>
  <si>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</si>
  <si>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</si>
  <si>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</si>
  <si>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</si>
  <si>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</si>
  <si>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</si>
  <si>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</si>
  <si>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</si>
  <si>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</si>
  <si>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</si>
  <si>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</si>
  <si>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</si>
  <si>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</si>
  <si>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</si>
  <si>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</si>
  <si>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</si>
  <si>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</si>
  <si>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</si>
  <si>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</si>
  <si>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</si>
  <si>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</si>
  <si>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</si>
  <si>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</si>
  <si>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</si>
  <si>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</si>
  <si>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</si>
  <si>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</si>
  <si>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</si>
  <si>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</si>
  <si>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</si>
  <si>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</si>
  <si>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</si>
  <si>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</si>
  <si>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</si>
  <si>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</si>
  <si>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</si>
  <si>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</si>
  <si>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</si>
  <si>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</si>
  <si>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</si>
  <si>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</si>
  <si>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</si>
  <si>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</si>
  <si>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</si>
  <si>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</si>
  <si>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</si>
  <si>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</si>
  <si>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</si>
  <si>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</si>
  <si>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</si>
  <si>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</si>
  <si>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</si>
  <si>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</si>
  <si>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</si>
  <si>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</si>
  <si>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</si>
  <si>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</si>
  <si>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</si>
  <si>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</si>
  <si>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</si>
  <si>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</si>
  <si>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</si>
  <si>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</si>
  <si>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</si>
  <si>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</si>
  <si>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</si>
  <si>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</si>
  <si>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</si>
  <si>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</si>
  <si>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</si>
  <si>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</si>
  <si>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</si>
  <si>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</si>
  <si>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</si>
  <si>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</si>
  <si>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</si>
  <si>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</si>
  <si>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</si>
  <si>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</si>
  <si>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</si>
  <si>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</si>
  <si>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</si>
  <si>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</si>
  <si>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</si>
  <si>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</si>
  <si>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</si>
  <si>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</si>
  <si>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</si>
  <si>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</si>
  <si>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</si>
  <si>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</si>
  <si>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</si>
  <si>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</si>
  <si>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</si>
  <si>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</si>
  <si>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</si>
  <si>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</si>
  <si>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</si>
  <si>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</si>
  <si>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</si>
  <si>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</si>
  <si>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</si>
  <si>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</si>
  <si>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</si>
  <si>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</si>
  <si>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</si>
  <si>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</si>
  <si>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</si>
  <si>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</si>
  <si>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</si>
  <si>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</si>
  <si>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</si>
  <si>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</si>
  <si>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</si>
  <si>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</si>
  <si>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</si>
  <si>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</si>
  <si>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</si>
  <si>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</si>
  <si>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</si>
  <si>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</si>
  <si>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</si>
  <si>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</si>
  <si>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</si>
  <si>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</si>
  <si>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</si>
  <si>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</si>
  <si>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</si>
  <si>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</si>
  <si>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</si>
  <si>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</si>
  <si>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</si>
  <si>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</si>
  <si>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</si>
  <si>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</si>
  <si>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</si>
  <si>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</si>
  <si>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</si>
  <si>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</si>
  <si>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</si>
  <si>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</si>
  <si>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</si>
  <si>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</si>
  <si>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</si>
  <si>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</si>
  <si>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</si>
  <si>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</si>
  <si>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</si>
  <si>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</si>
  <si>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</si>
  <si>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</si>
  <si>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</si>
  <si>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</si>
  <si>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</si>
  <si>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</si>
  <si>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</si>
  <si>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</si>
  <si>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</si>
  <si>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</si>
  <si>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</si>
  <si>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</si>
  <si>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</si>
  <si>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</si>
  <si>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</si>
  <si>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</si>
  <si>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</si>
  <si>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</si>
  <si>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</si>
  <si>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</si>
  <si>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</si>
  <si>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</si>
  <si>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</si>
  <si>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</si>
  <si>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</si>
  <si>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</si>
  <si>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</si>
  <si>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</si>
  <si>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</si>
  <si>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</si>
  <si>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</si>
  <si>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</si>
  <si>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</si>
  <si>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</si>
  <si>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</si>
  <si>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</si>
  <si>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</si>
  <si>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</si>
  <si>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</si>
  <si>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</si>
  <si>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</si>
  <si>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</si>
  <si>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</si>
  <si>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</si>
  <si>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</si>
  <si>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</si>
  <si>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</si>
  <si>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</si>
  <si>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</si>
  <si>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</si>
  <si>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</si>
  <si>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</si>
  <si>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</si>
  <si>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</si>
  <si>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</si>
  <si>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</si>
  <si>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</si>
  <si>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</si>
  <si>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</si>
  <si>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</si>
  <si>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</si>
  <si>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</si>
  <si>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</si>
  <si>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</si>
  <si>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</si>
  <si>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</si>
  <si>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</si>
  <si>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</si>
  <si>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</si>
  <si>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</si>
  <si>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</si>
  <si>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</si>
  <si>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</si>
  <si>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</si>
  <si>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</si>
  <si>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</si>
  <si>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</si>
  <si>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</si>
  <si>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</si>
  <si>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</si>
  <si>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</si>
  <si>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</si>
  <si>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</si>
  <si>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</si>
  <si>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</si>
  <si>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</si>
  <si>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</si>
  <si>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</si>
  <si>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</si>
  <si>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</si>
  <si>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</si>
  <si>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</si>
  <si>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</si>
  <si>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</si>
  <si>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</si>
  <si>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</si>
  <si>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</si>
  <si>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</si>
  <si>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</si>
  <si>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</si>
  <si>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</si>
  <si>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</si>
  <si>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</si>
  <si>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</si>
  <si>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</si>
  <si>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</si>
  <si>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</si>
  <si>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</si>
  <si>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</si>
  <si>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</si>
  <si>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</si>
  <si>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</si>
  <si>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</si>
  <si>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</si>
  <si>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</si>
  <si>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</si>
  <si>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</si>
  <si>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</si>
  <si>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</si>
  <si>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</si>
  <si>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</si>
  <si>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</si>
  <si>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</si>
  <si>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</si>
  <si>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</si>
  <si>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</si>
  <si>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</si>
  <si>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</si>
  <si>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</si>
  <si>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</si>
  <si>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</si>
  <si>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</si>
  <si>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</si>
  <si>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</si>
  <si>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</si>
  <si>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</si>
  <si>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</si>
  <si>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</si>
  <si>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</si>
  <si>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</si>
  <si>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</si>
  <si>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</si>
  <si>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</si>
  <si>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</si>
  <si>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</si>
  <si>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</si>
  <si>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</si>
  <si>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</si>
  <si>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</si>
  <si>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</si>
  <si>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</si>
  <si>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</si>
  <si>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</si>
  <si>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</si>
  <si>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</si>
  <si>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</si>
  <si>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</si>
  <si>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</si>
  <si>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</si>
  <si>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</si>
  <si>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</si>
  <si>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</si>
  <si>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</si>
  <si>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</si>
  <si>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</si>
  <si>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</si>
  <si>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</si>
  <si>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</si>
  <si>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</si>
  <si>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</si>
  <si>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</si>
  <si>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</si>
  <si>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</si>
  <si>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</si>
  <si>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</si>
  <si>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</si>
  <si>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</si>
  <si>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</si>
  <si>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</si>
  <si>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</si>
  <si>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</si>
  <si>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</si>
  <si>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</si>
  <si>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</si>
  <si>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</si>
  <si>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</si>
  <si>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</si>
  <si>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</si>
  <si>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</si>
  <si>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</si>
  <si>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</si>
  <si>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</si>
  <si>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</si>
  <si>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</si>
  <si>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</si>
  <si>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</si>
  <si>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</si>
  <si>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</si>
  <si>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</si>
  <si>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</si>
  <si>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</si>
  <si>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</si>
  <si>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</si>
  <si>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</si>
  <si>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</si>
  <si>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</si>
  <si>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</si>
  <si>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</si>
  <si>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</si>
  <si>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</si>
  <si>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</si>
  <si>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</si>
  <si>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</si>
  <si>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</si>
  <si>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</si>
  <si>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</si>
  <si>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</si>
  <si>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</si>
  <si>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</si>
  <si>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</si>
  <si>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</si>
  <si>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</si>
  <si>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</si>
  <si>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</si>
  <si>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</si>
  <si>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</si>
  <si>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</si>
  <si>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</si>
  <si>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</si>
  <si>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</si>
  <si>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</si>
  <si>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</si>
  <si>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</si>
  <si>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</si>
  <si>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</si>
  <si>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</si>
  <si>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</si>
  <si>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</si>
  <si>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</si>
  <si>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</si>
  <si>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</si>
  <si>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</si>
  <si>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</si>
  <si>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</si>
  <si>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</si>
  <si>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</si>
  <si>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</si>
  <si>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</si>
  <si>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</si>
  <si>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</si>
  <si>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</si>
  <si>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</si>
  <si>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</si>
  <si>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</si>
  <si>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</si>
  <si>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</si>
  <si>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</si>
  <si>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</si>
  <si>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</si>
  <si>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</si>
  <si>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</si>
  <si>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</si>
  <si>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</si>
  <si>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</si>
  <si>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</si>
  <si>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</si>
  <si>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</si>
  <si>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</si>
  <si>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</si>
  <si>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</si>
  <si>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</si>
  <si>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</si>
  <si>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</si>
  <si>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</si>
  <si>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</si>
  <si>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</si>
  <si>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</si>
  <si>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</si>
  <si>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</si>
  <si>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</si>
  <si>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</si>
  <si>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</si>
  <si>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</si>
  <si>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</si>
  <si>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</si>
  <si>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</si>
  <si>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</si>
  <si>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</si>
  <si>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</si>
  <si>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</si>
  <si>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</si>
  <si>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</si>
  <si>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</si>
  <si>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</si>
  <si>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</si>
  <si>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</si>
  <si>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</si>
  <si>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</si>
  <si>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</si>
  <si>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</si>
  <si>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</si>
  <si>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</si>
  <si>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</si>
  <si>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</si>
  <si>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</si>
  <si>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</si>
  <si>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</si>
  <si>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</si>
  <si>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</si>
  <si>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</si>
  <si>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</si>
  <si>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</si>
  <si>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</si>
  <si>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</si>
  <si>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</si>
  <si>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</si>
  <si>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</si>
  <si>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</si>
  <si>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</si>
  <si>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</si>
  <si>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</si>
  <si>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</si>
  <si>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</si>
  <si>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</si>
  <si>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</si>
  <si>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</si>
  <si>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</si>
  <si>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</si>
  <si>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</si>
  <si>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</si>
  <si>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</si>
  <si>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</si>
  <si>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</si>
  <si>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</si>
  <si>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</si>
  <si>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</si>
  <si>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</si>
  <si>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</si>
  <si>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</si>
  <si>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</si>
  <si>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</si>
  <si>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</si>
  <si>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</si>
  <si>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</si>
  <si>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</si>
  <si>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</si>
  <si>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</si>
  <si>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</si>
  <si>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</si>
  <si>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</si>
  <si>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</si>
  <si>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</si>
  <si>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</si>
  <si>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</si>
  <si>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</si>
  <si>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</si>
  <si>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</si>
  <si>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</si>
  <si>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</si>
  <si>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</si>
  <si>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</si>
  <si>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</si>
  <si>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</si>
  <si>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</si>
  <si>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</si>
  <si>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</si>
  <si>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</si>
  <si>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</si>
  <si>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</si>
  <si>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</si>
  <si>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</si>
  <si>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</si>
  <si>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</si>
  <si>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</si>
  <si>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</si>
  <si>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</si>
  <si>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</si>
  <si>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</si>
  <si>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</si>
  <si>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</si>
  <si>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</si>
  <si>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</si>
  <si>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</si>
  <si>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</si>
  <si>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</si>
  <si>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</si>
  <si>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</si>
  <si>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</si>
  <si>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</si>
  <si>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</si>
  <si>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</si>
  <si>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</si>
  <si>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</si>
  <si>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</si>
  <si>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</si>
  <si>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</si>
  <si>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</si>
  <si>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</si>
  <si>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</si>
  <si>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</si>
  <si>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</si>
  <si>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</si>
  <si>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</si>
  <si>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</si>
  <si>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</si>
  <si>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</si>
  <si>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</si>
  <si>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</si>
  <si>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</si>
  <si>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</si>
  <si>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</si>
  <si>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</si>
  <si>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</si>
  <si>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</si>
  <si>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</si>
  <si>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</si>
  <si>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</si>
  <si>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</si>
  <si>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</si>
  <si>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</si>
  <si>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</si>
  <si>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</si>
  <si>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</si>
  <si>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</si>
  <si>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</si>
  <si>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</si>
  <si>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</si>
  <si>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</si>
  <si>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</si>
  <si>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</si>
  <si>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</si>
  <si>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</si>
  <si>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</si>
  <si>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</si>
  <si>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</si>
  <si>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</si>
  <si>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</si>
  <si>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</si>
  <si>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</si>
  <si>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</si>
  <si>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</si>
  <si>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</si>
  <si>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</si>
  <si>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</si>
  <si>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</si>
  <si>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</si>
  <si>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</si>
  <si>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</si>
  <si>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</si>
  <si>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</si>
  <si>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</si>
  <si>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</si>
  <si>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</si>
  <si>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</si>
  <si>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</si>
  <si>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</si>
  <si>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</si>
  <si>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</si>
  <si>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</si>
  <si>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</si>
  <si>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</si>
  <si>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</si>
  <si>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</si>
  <si>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</si>
  <si>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</si>
  <si>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</si>
  <si>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</si>
  <si>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</si>
  <si>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</si>
  <si>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</si>
  <si>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</si>
  <si>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</si>
  <si>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</si>
  <si>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</si>
  <si>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</si>
  <si>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</si>
  <si>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</si>
  <si>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</si>
  <si>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</si>
  <si>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</si>
  <si>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</si>
  <si>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</si>
  <si>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</si>
  <si>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</si>
  <si>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</si>
  <si>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</si>
  <si>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</si>
  <si>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</si>
  <si>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</si>
  <si>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</si>
  <si>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</si>
  <si>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</si>
  <si>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</si>
  <si>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</si>
  <si>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</si>
  <si>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</si>
  <si>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</si>
  <si>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</si>
  <si>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</si>
  <si>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</si>
  <si>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</si>
  <si>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</si>
  <si>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</si>
  <si>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</si>
  <si>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</si>
  <si>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</si>
  <si>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</si>
  <si>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</si>
  <si>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</si>
  <si>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</si>
  <si>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</si>
  <si>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</si>
  <si>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</si>
  <si>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</si>
  <si>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</si>
  <si>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</si>
  <si>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</si>
  <si>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</si>
  <si>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</si>
  <si>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</si>
  <si>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</si>
  <si>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</si>
  <si>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</si>
  <si>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</si>
  <si>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</si>
  <si>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</si>
  <si>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</si>
  <si>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</si>
  <si>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</si>
  <si>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</si>
  <si>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</si>
  <si>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</si>
  <si>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</si>
  <si>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</si>
  <si>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</si>
  <si>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</si>
  <si>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</si>
  <si>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</si>
  <si>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</si>
  <si>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</si>
  <si>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</si>
  <si>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</si>
  <si>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</si>
  <si>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</si>
  <si>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</si>
  <si>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</si>
  <si>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</si>
  <si>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</si>
  <si>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</si>
  <si>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</si>
  <si>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</si>
  <si>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</si>
  <si>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</si>
  <si>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</si>
  <si>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</si>
  <si>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</si>
  <si>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</si>
  <si>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</si>
  <si>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</si>
  <si>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</si>
  <si>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</si>
  <si>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</si>
  <si>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</si>
  <si>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</si>
  <si>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</si>
  <si>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</si>
  <si>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</si>
  <si>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</si>
  <si>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</si>
  <si>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</si>
  <si>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</si>
  <si>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</si>
  <si>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</si>
  <si>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</si>
  <si>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</si>
  <si>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</si>
  <si>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</si>
  <si>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</si>
  <si>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</si>
  <si>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</si>
  <si>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</si>
  <si>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</si>
  <si>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</si>
  <si>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</si>
  <si>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</si>
  <si>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</si>
  <si>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</si>
  <si>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</si>
  <si>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</si>
  <si>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</si>
  <si>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</si>
  <si>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</si>
  <si>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</si>
  <si>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</si>
  <si>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</si>
  <si>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</si>
  <si>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</si>
  <si>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</si>
  <si>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</si>
  <si>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</si>
  <si>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</si>
  <si>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</si>
  <si>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</si>
  <si>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</si>
  <si>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</si>
  <si>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</si>
  <si>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</si>
  <si>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</si>
  <si>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</si>
  <si>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</si>
  <si>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</si>
  <si>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</si>
  <si>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</si>
  <si>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</si>
  <si>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</si>
  <si>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</si>
  <si>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</si>
  <si>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</si>
  <si>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</si>
  <si>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</si>
  <si>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</si>
  <si>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</si>
  <si>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</si>
  <si>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</si>
  <si>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</si>
  <si>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</si>
  <si>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</si>
  <si>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</si>
  <si>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</si>
  <si>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</si>
  <si>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</si>
  <si>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</si>
  <si>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</si>
  <si>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</si>
  <si>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</si>
  <si>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</si>
  <si>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</si>
  <si>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</si>
  <si>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</si>
  <si>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</si>
  <si>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</si>
  <si>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</si>
  <si>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</si>
  <si>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</si>
  <si>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</si>
  <si>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</si>
  <si>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</si>
  <si>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</si>
  <si>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</si>
  <si>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</si>
  <si>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</si>
  <si>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</si>
  <si>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</si>
  <si>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</si>
  <si>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</si>
  <si>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</si>
  <si>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</si>
  <si>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</si>
  <si>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</si>
  <si>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</si>
  <si>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</si>
  <si>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</si>
  <si>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</si>
  <si>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</si>
  <si>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</si>
  <si>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</si>
  <si>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</si>
  <si>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</si>
  <si>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</si>
  <si>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</si>
  <si>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</si>
  <si>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</si>
  <si>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</si>
  <si>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</si>
  <si>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</si>
  <si>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</si>
  <si>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</si>
  <si>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</si>
  <si>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</si>
  <si>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</si>
  <si>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</si>
  <si>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</si>
  <si>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</si>
  <si>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</si>
  <si>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</si>
  <si>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</si>
  <si>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</si>
  <si>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</si>
  <si>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</si>
  <si>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</si>
  <si>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</si>
  <si>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</si>
  <si>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</si>
  <si>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</si>
  <si>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</si>
  <si>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</si>
  <si>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</si>
  <si>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</si>
  <si>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</si>
  <si>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</si>
  <si>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</si>
  <si>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</si>
  <si>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</si>
  <si>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</si>
  <si>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</si>
  <si>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</si>
  <si>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</si>
  <si>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</si>
  <si>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</si>
  <si>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</si>
  <si>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</si>
  <si>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</si>
  <si>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</si>
  <si>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</si>
  <si>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</si>
  <si>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</si>
  <si>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</si>
  <si>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</si>
  <si>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</si>
  <si>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</si>
  <si>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</si>
  <si>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</si>
  <si>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</si>
  <si>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</si>
  <si>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</si>
  <si>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</si>
  <si>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</si>
  <si>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</si>
  <si>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</si>
  <si>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</si>
  <si>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</si>
  <si>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</si>
  <si>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</si>
  <si>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</si>
  <si>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</si>
  <si>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</si>
  <si>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</si>
  <si>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</si>
  <si>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</si>
  <si>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</si>
  <si>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</si>
  <si>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</si>
  <si>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</si>
  <si>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</si>
  <si>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</si>
  <si>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</si>
  <si>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</si>
  <si>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</si>
  <si>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</si>
  <si>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</si>
  <si>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</si>
  <si>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</si>
  <si>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</si>
  <si>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</si>
  <si>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</si>
  <si>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</si>
  <si>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</si>
  <si>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</si>
  <si>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</si>
  <si>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</si>
  <si>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</si>
  <si>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</si>
  <si>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</si>
  <si>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</si>
  <si>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</si>
  <si>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</si>
  <si>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</si>
  <si>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</si>
  <si>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</si>
  <si>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</si>
  <si>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</si>
  <si>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</si>
  <si>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</si>
  <si>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</si>
  <si>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</si>
  <si>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</si>
  <si>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</si>
  <si>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</si>
  <si>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</si>
  <si>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</si>
  <si>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</si>
  <si>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</si>
  <si>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</si>
  <si>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</si>
  <si>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</si>
  <si>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</si>
  <si>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</si>
  <si>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</si>
  <si>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</si>
  <si>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</si>
  <si>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</si>
  <si>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</si>
  <si>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</si>
  <si>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</si>
  <si>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</si>
  <si>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</si>
  <si>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</si>
  <si>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</si>
  <si>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</si>
  <si>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</si>
  <si>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</si>
  <si>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</si>
  <si>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</si>
  <si>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</si>
  <si>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</si>
  <si>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</si>
  <si>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</si>
  <si>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</si>
  <si>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</si>
  <si>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</si>
  <si>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</si>
  <si>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</si>
  <si>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</si>
  <si>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</si>
  <si>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</si>
  <si>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</si>
  <si>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</si>
  <si>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</si>
  <si>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</si>
  <si>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</si>
  <si>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</si>
  <si>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</si>
  <si>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</si>
  <si>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</si>
  <si>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</si>
  <si>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</si>
  <si>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</si>
  <si>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</si>
  <si>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</si>
  <si>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</si>
  <si>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</si>
  <si>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</si>
  <si>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</si>
  <si>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</si>
  <si>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</si>
  <si>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</si>
  <si>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</si>
  <si>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</si>
  <si>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</si>
  <si>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</si>
  <si>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</si>
  <si>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</si>
  <si>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</si>
  <si>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</si>
  <si>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</si>
  <si>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</si>
  <si>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</si>
  <si>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</si>
  <si>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</si>
  <si>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</si>
  <si>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</si>
  <si>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</si>
  <si>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</si>
  <si>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</si>
  <si>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</si>
  <si>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</si>
  <si>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</si>
  <si>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</si>
  <si>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</si>
  <si>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</si>
  <si>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</si>
  <si>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</si>
  <si>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</si>
  <si>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</si>
  <si>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</si>
  <si>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</si>
  <si>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</si>
  <si>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</si>
  <si>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</si>
  <si>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</si>
  <si>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</si>
  <si>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</si>
  <si>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</si>
  <si>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</si>
  <si>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</si>
  <si>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</si>
  <si>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</si>
  <si>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</si>
  <si>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</si>
  <si>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</si>
  <si>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</si>
  <si>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</si>
  <si>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</si>
  <si>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</si>
  <si>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</si>
  <si>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</si>
  <si>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</si>
  <si>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</si>
  <si>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</si>
  <si>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</si>
  <si>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</si>
  <si>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</si>
  <si>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</si>
  <si>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</si>
  <si>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</si>
  <si>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</si>
  <si>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</si>
  <si>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</si>
  <si>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</si>
  <si>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</si>
  <si>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</si>
  <si>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</si>
  <si>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</si>
  <si>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</si>
  <si>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</si>
  <si>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</si>
  <si>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</si>
  <si>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</si>
  <si>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</si>
  <si>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</si>
  <si>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</si>
  <si>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</si>
  <si>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</si>
  <si>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</si>
  <si>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</si>
  <si>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</si>
  <si>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</si>
  <si>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</si>
  <si>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</si>
  <si>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</si>
  <si>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</si>
  <si>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</si>
  <si>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</si>
  <si>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</si>
  <si>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</si>
  <si>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</si>
  <si>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</si>
  <si>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</si>
  <si>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</si>
  <si>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</si>
  <si>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</si>
  <si>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</si>
  <si>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</si>
  <si>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</si>
  <si>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</si>
  <si>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</si>
  <si>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</si>
  <si>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</si>
  <si>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</si>
  <si>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</si>
  <si>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</si>
  <si>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</si>
  <si>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</si>
  <si>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</si>
  <si>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</si>
  <si>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</si>
  <si>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</si>
  <si>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</si>
  <si>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</si>
  <si>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</si>
  <si>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</si>
  <si>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</si>
  <si>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</si>
  <si>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</si>
  <si>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</si>
  <si>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</si>
  <si>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</si>
  <si>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</si>
  <si>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</si>
  <si>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</si>
  <si>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</si>
  <si>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</si>
  <si>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</si>
  <si>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</si>
  <si>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</si>
  <si>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</si>
  <si>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</si>
  <si>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</si>
  <si>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</si>
  <si>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</si>
  <si>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</si>
  <si>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</si>
  <si>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</si>
  <si>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</si>
  <si>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</si>
  <si>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</si>
  <si>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</si>
  <si>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</si>
  <si>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</si>
  <si>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</si>
  <si>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</si>
  <si>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</si>
  <si>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</si>
  <si>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</si>
  <si>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</si>
  <si>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</si>
  <si>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</si>
  <si>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</si>
  <si>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</si>
  <si>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</si>
  <si>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</si>
  <si>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</si>
  <si>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</si>
  <si>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</si>
  <si>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</si>
  <si>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</si>
  <si>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</si>
  <si>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</si>
  <si>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</si>
  <si>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</si>
  <si>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</si>
  <si>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</si>
  <si>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</si>
  <si>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</si>
  <si>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</si>
  <si>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</si>
  <si>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</si>
  <si>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</si>
  <si>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</si>
  <si>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</si>
  <si>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</si>
  <si>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</si>
  <si>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</si>
  <si>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</si>
  <si>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</si>
  <si>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</si>
  <si>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</si>
  <si>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</si>
  <si>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</si>
  <si>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</si>
  <si>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</si>
  <si>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</si>
  <si>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</si>
  <si>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</si>
  <si>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</si>
  <si>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</si>
  <si>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</si>
  <si>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</si>
  <si>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</si>
  <si>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</si>
  <si>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</si>
  <si>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</si>
  <si>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</si>
  <si>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</si>
  <si>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</si>
  <si>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</si>
  <si>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</si>
  <si>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</si>
  <si>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</si>
  <si>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</si>
  <si>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</si>
  <si>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</si>
  <si>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</si>
  <si>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</si>
  <si>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</si>
  <si>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</si>
  <si>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</si>
  <si>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</si>
  <si>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</si>
  <si>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</si>
  <si>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</si>
  <si>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</si>
  <si>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</si>
  <si>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</si>
  <si>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</si>
  <si>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</si>
  <si>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</si>
  <si>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</si>
  <si>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</si>
  <si>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</si>
  <si>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</si>
  <si>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</si>
  <si>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</si>
  <si>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</si>
  <si>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</si>
  <si>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</si>
  <si>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</si>
  <si>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</si>
  <si>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</si>
  <si>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</si>
  <si>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</si>
  <si>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</si>
  <si>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</si>
  <si>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</si>
  <si>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</si>
  <si>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</si>
  <si>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</si>
  <si>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</si>
  <si>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</si>
  <si>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</si>
  <si>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</si>
  <si>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</si>
  <si>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</si>
  <si>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</si>
  <si>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</si>
  <si>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</si>
  <si>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</si>
  <si>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</si>
  <si>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</si>
  <si>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</si>
  <si>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</si>
  <si>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</si>
  <si>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</si>
  <si>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</si>
  <si>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</si>
  <si>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</si>
  <si>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</si>
  <si>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</si>
  <si>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</si>
  <si>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</si>
  <si>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</si>
  <si>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</si>
  <si>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</si>
  <si>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</si>
  <si>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</si>
  <si>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</si>
  <si>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</si>
  <si>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</si>
  <si>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</si>
  <si>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</si>
  <si>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</si>
  <si>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</si>
  <si>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</si>
  <si>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</si>
  <si>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</si>
  <si>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</si>
  <si>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</si>
  <si>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</si>
  <si>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</si>
  <si>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</si>
  <si>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</si>
  <si>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</si>
  <si>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</si>
  <si>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</si>
  <si>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</si>
  <si>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</si>
  <si>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</si>
  <si>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</si>
  <si>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</si>
  <si>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</si>
  <si>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</si>
  <si>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</si>
  <si>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</si>
  <si>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</si>
  <si>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</si>
  <si>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</si>
  <si>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</si>
  <si>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</si>
  <si>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</si>
  <si>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</si>
  <si>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</si>
  <si>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</si>
  <si>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</si>
  <si>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</si>
  <si>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</si>
  <si>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</si>
  <si>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</si>
  <si>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</si>
  <si>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</si>
  <si>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</si>
  <si>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</si>
  <si>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</si>
  <si>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</si>
  <si>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</si>
  <si>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</si>
  <si>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</si>
  <si>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</si>
  <si>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</si>
  <si>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</si>
  <si>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</si>
  <si>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</si>
  <si>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</si>
  <si>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</si>
  <si>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</si>
  <si>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</si>
  <si>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</si>
  <si>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</si>
  <si>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</si>
  <si>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</si>
  <si>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</si>
  <si>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</si>
  <si>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</si>
  <si>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</si>
  <si>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</si>
  <si>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</si>
  <si>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</si>
  <si>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</si>
  <si>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</si>
  <si>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</si>
  <si>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</si>
  <si>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</si>
  <si>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</si>
  <si>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</si>
  <si>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</si>
  <si>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</si>
  <si>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</si>
  <si>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</si>
  <si>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</si>
  <si>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</si>
  <si>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</si>
  <si>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</si>
  <si>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</si>
  <si>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</si>
  <si>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</si>
  <si>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</si>
  <si>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</si>
  <si>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</si>
  <si>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</si>
  <si>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</si>
  <si>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</si>
  <si>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</si>
  <si>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</si>
  <si>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</si>
  <si>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</si>
  <si>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</si>
  <si>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</si>
  <si>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</si>
  <si>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</si>
  <si>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</si>
  <si>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</si>
  <si>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</si>
  <si>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</si>
  <si>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</si>
  <si>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</si>
  <si>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</si>
  <si>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</si>
  <si>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</si>
  <si>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</si>
  <si>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</si>
  <si>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</si>
  <si>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</si>
  <si>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</si>
  <si>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</si>
  <si>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</si>
  <si>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</si>
  <si>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</si>
  <si>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</si>
  <si>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</si>
  <si>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</si>
  <si>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</si>
  <si>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</si>
  <si>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</si>
  <si>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</si>
  <si>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</si>
  <si>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</si>
  <si>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</si>
  <si>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</si>
  <si>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</si>
  <si>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</si>
  <si>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</si>
  <si>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</si>
  <si>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</si>
  <si>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</si>
  <si>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</si>
  <si>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</si>
  <si>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</si>
  <si>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</si>
  <si>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</si>
  <si>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</si>
  <si>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</si>
  <si>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</si>
  <si>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</si>
  <si>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</si>
  <si>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</si>
  <si>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</si>
  <si>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</si>
  <si>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</si>
  <si>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</si>
  <si>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</si>
  <si>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</si>
  <si>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</si>
  <si>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</si>
  <si>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</si>
  <si>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</si>
  <si>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</si>
  <si>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</si>
  <si>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</si>
  <si>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</si>
  <si>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</si>
  <si>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</si>
  <si>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</si>
  <si>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</si>
  <si>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</si>
  <si>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</si>
  <si>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</si>
  <si>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</si>
  <si>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</si>
  <si>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</si>
  <si>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</si>
  <si>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</si>
  <si>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</si>
  <si>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</si>
  <si>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</si>
  <si>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</si>
  <si>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</si>
  <si>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</si>
  <si>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</si>
  <si>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</si>
  <si>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</si>
  <si>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</si>
  <si>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</si>
  <si>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</si>
  <si>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</si>
  <si>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</si>
  <si>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</si>
  <si>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</si>
  <si>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</si>
  <si>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</si>
  <si>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</si>
  <si>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</si>
  <si>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</si>
  <si>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</si>
  <si>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</si>
  <si>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</si>
  <si>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</si>
  <si>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</si>
  <si>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</si>
  <si>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</si>
  <si>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</si>
  <si>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</si>
  <si>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</si>
  <si>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</si>
  <si>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</si>
  <si>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</si>
  <si>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</si>
  <si>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</si>
  <si>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</si>
  <si>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</si>
  <si>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</si>
  <si>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</si>
  <si>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</si>
  <si>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</si>
  <si>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</si>
  <si>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</si>
  <si>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</si>
  <si>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</si>
  <si>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</si>
  <si>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</si>
  <si>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</si>
  <si>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</si>
  <si>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</si>
  <si>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</si>
  <si>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</si>
  <si>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</si>
  <si>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</si>
  <si>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</si>
  <si>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</si>
  <si>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</si>
  <si>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</si>
  <si>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</si>
  <si>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</si>
  <si>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</si>
  <si>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</si>
  <si>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</si>
  <si>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</si>
  <si>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</si>
  <si>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</si>
  <si>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</si>
  <si>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</si>
  <si>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</si>
  <si>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</si>
  <si>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</si>
  <si>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</si>
  <si>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</si>
  <si>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</si>
  <si>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</si>
  <si>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</si>
  <si>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</si>
  <si>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</si>
  <si>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</si>
  <si>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</si>
  <si>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</si>
  <si>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</si>
  <si>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</si>
  <si>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</si>
  <si>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</si>
  <si>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</si>
  <si>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</si>
  <si>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</si>
  <si>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</si>
  <si>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</si>
  <si>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</si>
  <si>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</si>
  <si>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</si>
  <si>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</si>
  <si>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</si>
  <si>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</si>
  <si>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</si>
  <si>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</si>
  <si>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</si>
  <si>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</si>
  <si>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</si>
  <si>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</si>
  <si>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</si>
  <si>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</si>
  <si>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</si>
  <si>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</si>
  <si>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</si>
  <si>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</si>
  <si>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</si>
  <si>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</si>
  <si>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</si>
  <si>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</si>
  <si>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</si>
  <si>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</si>
  <si>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</si>
  <si>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</si>
  <si>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</si>
  <si>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</si>
  <si>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</si>
  <si>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</si>
  <si>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</si>
  <si>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</si>
  <si>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</si>
  <si>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</si>
  <si>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</si>
  <si>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</si>
  <si>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</si>
  <si>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</si>
  <si>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</si>
  <si>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</si>
  <si>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</si>
  <si>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</si>
  <si>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</si>
  <si>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</si>
  <si>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</si>
  <si>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</si>
  <si>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</si>
  <si>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</si>
  <si>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</si>
  <si>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</si>
  <si>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</si>
  <si>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</si>
  <si>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</si>
  <si>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</si>
  <si>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</si>
  <si>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</si>
  <si>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</si>
  <si>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</si>
  <si>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</si>
  <si>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</si>
  <si>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</si>
  <si>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</si>
  <si>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</si>
  <si>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</si>
  <si>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</si>
  <si>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</si>
  <si>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</si>
  <si>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</si>
  <si>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</si>
  <si>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</si>
  <si>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</si>
  <si>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</si>
  <si>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</si>
  <si>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</si>
  <si>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</si>
  <si>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</si>
  <si>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</si>
  <si>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</si>
  <si>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</si>
  <si>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</si>
  <si>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</si>
  <si>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</si>
  <si>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</si>
  <si>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</si>
  <si>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</si>
  <si>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</si>
  <si>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</si>
  <si>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</si>
  <si>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</si>
  <si>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</si>
  <si>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</si>
  <si>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</si>
  <si>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</si>
  <si>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</si>
  <si>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</si>
  <si>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</si>
  <si>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</si>
  <si>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</si>
  <si>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</si>
  <si>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</si>
  <si>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</si>
  <si>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</si>
  <si>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</si>
  <si>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</si>
  <si>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</si>
  <si>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</si>
  <si>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</si>
  <si>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</si>
  <si>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</si>
  <si>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</si>
  <si>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</si>
  <si>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</si>
  <si>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</si>
  <si>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</si>
  <si>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</si>
  <si>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</si>
  <si>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</si>
  <si>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</si>
  <si>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</si>
  <si>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</si>
  <si>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</si>
  <si>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</si>
  <si>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</si>
  <si>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</si>
  <si>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</si>
  <si>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</si>
  <si>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</si>
  <si>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</si>
  <si>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</si>
  <si>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</si>
  <si>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</si>
  <si>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</si>
  <si>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</si>
  <si>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</si>
  <si>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</si>
  <si>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</si>
  <si>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</si>
  <si>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</si>
  <si>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</si>
  <si>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</si>
  <si>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</si>
  <si>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</si>
  <si>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</si>
  <si>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</si>
  <si>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</si>
  <si>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</si>
  <si>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</si>
  <si>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</si>
  <si>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</si>
  <si>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</si>
  <si>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</si>
  <si>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</si>
  <si>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</si>
  <si>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</si>
  <si>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</si>
  <si>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</si>
  <si>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</si>
  <si>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</si>
  <si>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</si>
  <si>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</si>
  <si>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</si>
  <si>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</si>
  <si>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</si>
  <si>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</si>
  <si>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</si>
  <si>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</si>
  <si>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</si>
  <si>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</si>
  <si>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</si>
  <si>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</si>
  <si>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</si>
  <si>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</si>
  <si>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</si>
  <si>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</si>
  <si>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</si>
  <si>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</si>
  <si>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</si>
  <si>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</si>
  <si>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</si>
  <si>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</si>
  <si>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</si>
  <si>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</si>
  <si>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</si>
  <si>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</si>
  <si>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</si>
  <si>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</si>
  <si>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</si>
  <si>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</si>
  <si>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</si>
  <si>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</si>
  <si>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</si>
  <si>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</si>
  <si>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</si>
  <si>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</si>
  <si>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</si>
  <si>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</si>
  <si>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</si>
  <si>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</si>
  <si>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</si>
  <si>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</si>
  <si>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</si>
  <si>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</si>
  <si>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</si>
  <si>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</si>
  <si>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</si>
  <si>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</si>
  <si>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</si>
  <si>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</si>
  <si>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</si>
  <si>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</si>
  <si>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</si>
  <si>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</si>
  <si>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</si>
  <si>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</si>
  <si>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</si>
  <si>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</si>
  <si>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</si>
  <si>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</si>
  <si>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</si>
  <si>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</si>
  <si>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</si>
  <si>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</si>
  <si>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</si>
  <si>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</si>
  <si>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</si>
  <si>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</si>
  <si>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</si>
  <si>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</si>
  <si>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</si>
  <si>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</si>
  <si>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</si>
  <si>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</si>
  <si>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</si>
  <si>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</si>
  <si>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</si>
  <si>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</si>
  <si>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</si>
  <si>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</si>
  <si>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</si>
  <si>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</si>
  <si>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</si>
  <si>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</si>
  <si>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</si>
  <si>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</si>
  <si>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</si>
  <si>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</si>
  <si>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</si>
  <si>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</si>
  <si>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</si>
  <si>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</si>
  <si>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</si>
  <si>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</si>
  <si>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</si>
  <si>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</si>
  <si>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</si>
  <si>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</si>
  <si>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</si>
  <si>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</si>
  <si>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</si>
  <si>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</si>
  <si>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</si>
  <si>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</si>
  <si>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</si>
  <si>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</si>
  <si>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</si>
  <si>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</si>
  <si>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</si>
  <si>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</si>
  <si>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</si>
  <si>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</si>
  <si>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</si>
  <si>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</si>
  <si>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</si>
  <si>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</si>
  <si>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</si>
  <si>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</si>
  <si>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</si>
  <si>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</si>
  <si>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</si>
  <si>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</si>
  <si>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</si>
  <si>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</si>
  <si>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</si>
  <si>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</si>
  <si>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</si>
  <si>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</si>
  <si>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</si>
  <si>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</si>
  <si>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</si>
  <si>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</si>
  <si>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</si>
  <si>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</si>
  <si>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</si>
  <si>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</si>
  <si>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</si>
  <si>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</si>
  <si>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</si>
  <si>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</si>
  <si>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</si>
  <si>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</si>
  <si>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</si>
  <si>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</si>
  <si>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</si>
  <si>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</si>
  <si>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</si>
  <si>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</si>
  <si>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</si>
  <si>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</si>
  <si>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</si>
  <si>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</si>
  <si>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</si>
  <si>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</si>
  <si>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</si>
  <si>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</si>
  <si>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</si>
  <si>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</si>
  <si>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</si>
  <si>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</si>
  <si>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</si>
  <si>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</si>
  <si>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</si>
  <si>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</si>
  <si>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</si>
  <si>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</si>
  <si>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</si>
  <si>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</si>
  <si>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</si>
  <si>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</si>
  <si>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</si>
  <si>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</si>
  <si>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</si>
  <si>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</si>
  <si>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</si>
  <si>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</si>
  <si>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</si>
  <si>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</si>
  <si>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</si>
  <si>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</si>
  <si>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</si>
  <si>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</si>
  <si>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</si>
  <si>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</si>
  <si>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</si>
  <si>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</si>
  <si>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</si>
  <si>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</si>
  <si>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</si>
  <si>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</si>
  <si>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</si>
  <si>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</si>
  <si>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</si>
  <si>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</si>
  <si>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</si>
  <si>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</si>
  <si>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</si>
  <si>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</si>
  <si>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</si>
  <si>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</si>
  <si>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</si>
  <si>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</si>
  <si>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</si>
  <si>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</si>
  <si>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</si>
  <si>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</si>
  <si>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</si>
  <si>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</si>
  <si>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</si>
  <si>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</si>
  <si>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</si>
  <si>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</si>
  <si>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</si>
  <si>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</si>
  <si>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</si>
  <si>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</si>
  <si>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</si>
  <si>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</si>
  <si>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</si>
  <si>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</si>
  <si>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</si>
  <si>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</si>
  <si>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</si>
  <si>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</si>
  <si>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</si>
  <si>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</si>
  <si>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</si>
  <si>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</si>
  <si>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</si>
  <si>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</si>
  <si>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</si>
  <si>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</si>
  <si>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</si>
  <si>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</si>
  <si>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</si>
  <si>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</si>
  <si>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</si>
  <si>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</si>
  <si>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</si>
  <si>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</si>
  <si>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</si>
  <si>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</si>
  <si>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</si>
  <si>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</si>
  <si>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</si>
  <si>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</si>
  <si>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</si>
  <si>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</si>
  <si>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</si>
  <si>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</si>
  <si>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</si>
  <si>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</si>
  <si>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</si>
  <si>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</si>
  <si>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</si>
  <si>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</si>
  <si>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</si>
  <si>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</si>
  <si>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</si>
  <si>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</si>
  <si>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</si>
  <si>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</si>
  <si>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</si>
  <si>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</si>
  <si>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</si>
  <si>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</si>
  <si>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</si>
  <si>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</si>
  <si>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</si>
  <si>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</si>
  <si>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</si>
  <si>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</si>
  <si>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</si>
  <si>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</si>
  <si>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</si>
  <si>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</si>
  <si>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</si>
  <si>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</si>
  <si>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</si>
  <si>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</si>
  <si>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</si>
  <si>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</si>
  <si>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</si>
  <si>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</si>
  <si>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</si>
  <si>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</si>
  <si>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</si>
  <si>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</si>
  <si>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</si>
  <si>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</si>
  <si>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</si>
  <si>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</si>
  <si>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</si>
  <si>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</si>
  <si>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</si>
  <si>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</si>
  <si>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</si>
  <si>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</si>
  <si>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</si>
  <si>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</si>
  <si>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</si>
  <si>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</si>
  <si>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</si>
  <si>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</si>
  <si>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</si>
  <si>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</si>
  <si>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</si>
  <si>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</si>
  <si>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</si>
  <si>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</si>
  <si>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</si>
  <si>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</si>
  <si>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</si>
  <si>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</si>
  <si>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</si>
  <si>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</si>
  <si>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</si>
  <si>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</si>
  <si>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</si>
  <si>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</si>
  <si>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</si>
  <si>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</si>
  <si>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</si>
  <si>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</si>
  <si>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</si>
  <si>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</si>
  <si>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</si>
  <si>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</si>
  <si>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</si>
  <si>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</si>
  <si>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</si>
  <si>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</si>
  <si>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</si>
  <si>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</si>
  <si>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</si>
  <si>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</si>
  <si>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</si>
  <si>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</si>
  <si>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</si>
  <si>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</si>
  <si>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</si>
  <si>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</si>
  <si>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</si>
  <si>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</si>
  <si>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</si>
  <si>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</si>
  <si>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</si>
  <si>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</si>
  <si>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</si>
  <si>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</si>
  <si>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</si>
  <si>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</si>
  <si>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</si>
  <si>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</si>
  <si>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</si>
  <si>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</si>
  <si>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</si>
  <si>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</si>
  <si>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</si>
  <si>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</si>
  <si>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</si>
  <si>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</si>
  <si>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</si>
  <si>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</si>
  <si>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</si>
  <si>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</si>
  <si>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</si>
  <si>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</si>
  <si>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</si>
  <si>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</si>
  <si>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</si>
  <si>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</si>
  <si>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</si>
  <si>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</si>
  <si>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</si>
  <si>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</si>
  <si>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</si>
  <si>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</si>
  <si>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</si>
  <si>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</si>
  <si>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</si>
  <si>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</si>
  <si>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</si>
  <si>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</si>
  <si>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</si>
  <si>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</si>
  <si>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</si>
  <si>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</si>
  <si>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</si>
  <si>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</si>
  <si>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</si>
  <si>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</si>
  <si>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</si>
  <si>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</si>
  <si>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</si>
  <si>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</si>
  <si>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</si>
  <si>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</si>
  <si>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</si>
  <si>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</si>
  <si>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</si>
  <si>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</si>
  <si>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</si>
  <si>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</si>
  <si>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</si>
  <si>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</si>
  <si>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</si>
  <si>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</si>
  <si>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</si>
  <si>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</si>
  <si>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</si>
  <si>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</si>
  <si>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</si>
  <si>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</si>
  <si>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</si>
  <si>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</si>
  <si>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</si>
  <si>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</si>
  <si>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</si>
  <si>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</si>
  <si>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</si>
  <si>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</si>
  <si>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</si>
  <si>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</si>
  <si>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</si>
  <si>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</si>
  <si>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</si>
  <si>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</si>
  <si>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</si>
  <si>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</si>
  <si>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</si>
  <si>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</si>
  <si>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</si>
  <si>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</si>
  <si>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</si>
  <si>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</si>
  <si>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</si>
  <si>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</si>
  <si>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</si>
  <si>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</si>
  <si>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</si>
  <si>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</si>
  <si>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</si>
  <si>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</si>
  <si>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</si>
  <si>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</si>
  <si>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</si>
  <si>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</si>
  <si>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</si>
  <si>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</si>
  <si>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</si>
  <si>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</si>
  <si>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</si>
  <si>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</si>
  <si>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</si>
  <si>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</si>
  <si>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</si>
  <si>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</si>
  <si>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</si>
  <si>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</si>
  <si>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</si>
  <si>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</si>
  <si>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</si>
  <si>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</si>
  <si>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</si>
  <si>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</si>
  <si>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</si>
  <si>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</si>
  <si>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</si>
  <si>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</si>
  <si>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</si>
  <si>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</si>
  <si>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</si>
  <si>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</si>
  <si>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</si>
  <si>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</si>
  <si>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</si>
  <si>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</si>
  <si>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</si>
  <si>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</si>
  <si>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</si>
  <si>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</si>
  <si>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</si>
  <si>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</si>
  <si>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</si>
  <si>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</si>
  <si>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</si>
  <si>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</si>
  <si>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</si>
  <si>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</si>
  <si>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</si>
  <si>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</si>
  <si>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</si>
  <si>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</si>
  <si>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</si>
  <si>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</si>
  <si>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</si>
  <si>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</si>
  <si>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</si>
  <si>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</si>
  <si>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</si>
  <si>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</si>
  <si>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</si>
  <si>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</si>
  <si>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</si>
  <si>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</si>
  <si>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</si>
  <si>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</si>
  <si>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</si>
  <si>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</si>
  <si>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</si>
  <si>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</si>
  <si>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</si>
  <si>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</si>
  <si>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</si>
  <si>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</si>
  <si>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</si>
  <si>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</si>
  <si>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</si>
  <si>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</si>
  <si>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</si>
  <si>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</si>
  <si>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</si>
  <si>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</si>
  <si>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</si>
  <si>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</si>
  <si>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</si>
  <si>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</si>
  <si>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</si>
  <si>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</si>
  <si>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</si>
  <si>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</si>
  <si>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</si>
  <si>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</si>
  <si>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</si>
  <si>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</si>
  <si>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</si>
  <si>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</si>
  <si>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</si>
  <si>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</si>
  <si>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</si>
  <si>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</si>
  <si>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</si>
  <si>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</si>
  <si>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</si>
  <si>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</si>
  <si>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</si>
  <si>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</si>
  <si>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</si>
  <si>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</si>
  <si>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</si>
  <si>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</si>
  <si>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</si>
  <si>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</si>
  <si>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</si>
  <si>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</si>
  <si>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</si>
  <si>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</si>
  <si>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</si>
  <si>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</si>
  <si>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</si>
  <si>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</si>
  <si>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</si>
  <si>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</si>
  <si>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</si>
  <si>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</si>
  <si>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</si>
  <si>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</si>
  <si>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</si>
  <si>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</si>
  <si>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</si>
  <si>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</si>
  <si>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</si>
  <si>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</si>
  <si>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</si>
  <si>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</si>
  <si>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</si>
  <si>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</si>
  <si>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</si>
  <si>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</si>
  <si>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</si>
  <si>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</si>
  <si>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</si>
  <si>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</si>
  <si>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</si>
  <si>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</si>
  <si>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</si>
  <si>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</si>
  <si>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</si>
  <si>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</si>
  <si>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</si>
  <si>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</si>
  <si>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</si>
  <si>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</si>
  <si>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</si>
  <si>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</si>
  <si>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</si>
  <si>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</si>
  <si>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</si>
  <si>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</si>
  <si>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</si>
  <si>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</si>
  <si>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</si>
  <si>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</si>
  <si>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</si>
  <si>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</si>
  <si>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</si>
  <si>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</si>
  <si>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</si>
  <si>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</si>
  <si>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</si>
  <si>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</si>
  <si>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</si>
  <si>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</si>
  <si>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</si>
  <si>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</si>
  <si>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</si>
  <si>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</si>
  <si>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</si>
  <si>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</si>
  <si>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</si>
  <si>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</si>
  <si>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</si>
  <si>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</si>
  <si>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</si>
  <si>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</si>
  <si>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</si>
  <si>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</si>
  <si>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</si>
  <si>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</si>
  <si>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</si>
  <si>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</si>
  <si>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</si>
  <si>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</si>
  <si>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</si>
  <si>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</si>
  <si>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</si>
  <si>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</si>
  <si>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</si>
  <si>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</si>
  <si>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</si>
  <si>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</si>
  <si>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</si>
  <si>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</si>
  <si>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</si>
  <si>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</si>
  <si>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</si>
  <si>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</si>
  <si>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</si>
  <si>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</si>
  <si>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</si>
  <si>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</si>
  <si>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</si>
  <si>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</si>
  <si>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</si>
  <si>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</si>
  <si>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</si>
  <si>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</si>
  <si>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</si>
  <si>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</si>
  <si>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</si>
  <si>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</si>
  <si>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</si>
  <si>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</si>
  <si>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</si>
  <si>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</si>
  <si>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</si>
  <si>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</si>
  <si>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</si>
  <si>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</si>
  <si>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</si>
  <si>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</si>
  <si>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</si>
  <si>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</si>
  <si>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</si>
  <si>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</si>
  <si>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</si>
  <si>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</si>
  <si>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</si>
  <si>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</si>
  <si>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</si>
  <si>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</si>
  <si>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</si>
  <si>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</si>
  <si>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</si>
  <si>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</si>
  <si>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</si>
  <si>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</si>
  <si>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</si>
  <si>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</si>
  <si>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</si>
  <si>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</si>
  <si>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</si>
  <si>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</si>
  <si>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</si>
  <si>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</si>
  <si>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</si>
  <si>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</si>
  <si>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</si>
  <si>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</si>
  <si>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</si>
  <si>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</si>
  <si>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</si>
  <si>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</si>
  <si>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</si>
  <si>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</si>
  <si>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</si>
  <si>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</si>
  <si>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</si>
  <si>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</si>
  <si>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</si>
  <si>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</si>
  <si>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</si>
  <si>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</si>
  <si>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</si>
  <si>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</si>
  <si>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</si>
  <si>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</si>
  <si>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</si>
  <si>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</si>
  <si>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</si>
  <si>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</si>
  <si>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</si>
  <si>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</si>
  <si>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</si>
  <si>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</si>
  <si>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</si>
  <si>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</si>
  <si>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</si>
  <si>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</si>
  <si>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</si>
  <si>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</si>
  <si>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</si>
  <si>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</si>
  <si>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</si>
  <si>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</si>
  <si>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</si>
  <si>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</si>
  <si>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</si>
  <si>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</si>
  <si>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</si>
  <si>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</si>
  <si>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</si>
  <si>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</si>
  <si>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</si>
  <si>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</si>
  <si>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</si>
  <si>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</si>
  <si>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</si>
  <si>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</si>
  <si>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</si>
  <si>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</si>
  <si>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</si>
  <si>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</si>
  <si>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</si>
  <si>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</si>
  <si>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</si>
  <si>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</si>
  <si>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</si>
  <si>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</si>
  <si>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</si>
  <si>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</si>
  <si>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</si>
  <si>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</si>
  <si>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</si>
  <si>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</si>
  <si>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</si>
  <si>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</si>
  <si>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</si>
  <si>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</si>
  <si>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</si>
  <si>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</si>
  <si>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</si>
  <si>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</si>
  <si>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</si>
  <si>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</si>
  <si>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</si>
  <si>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</si>
  <si>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</si>
  <si>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</si>
  <si>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</si>
  <si>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</si>
  <si>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</si>
  <si>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</si>
  <si>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</si>
  <si>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</si>
  <si>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</si>
  <si>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</si>
  <si>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</si>
  <si>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</si>
  <si>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</si>
  <si>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</si>
  <si>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</si>
  <si>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</si>
  <si>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</si>
  <si>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</si>
  <si>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</si>
  <si>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</si>
  <si>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</si>
  <si>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</si>
  <si>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</si>
  <si>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</si>
  <si>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</si>
  <si>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</si>
  <si>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</si>
  <si>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</si>
  <si>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</si>
  <si>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</si>
  <si>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</si>
  <si>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</si>
  <si>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</si>
  <si>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</si>
  <si>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</si>
  <si>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</si>
  <si>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</si>
  <si>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</si>
  <si>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</si>
  <si>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</si>
  <si>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</si>
  <si>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</si>
  <si>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</si>
  <si>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</si>
  <si>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</si>
  <si>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</si>
  <si>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</si>
  <si>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</si>
  <si>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</si>
  <si>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</si>
  <si>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</si>
  <si>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</si>
  <si>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</si>
  <si>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</si>
  <si>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</si>
  <si>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</si>
  <si>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</si>
  <si>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</si>
  <si>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</si>
  <si>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</si>
  <si>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</si>
  <si>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</si>
  <si>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</si>
  <si>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</si>
  <si>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</si>
  <si>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</si>
  <si>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</si>
  <si>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</si>
  <si>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</si>
  <si>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</si>
  <si>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</si>
  <si>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</si>
  <si>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</si>
  <si>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</si>
  <si>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</si>
  <si>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</si>
  <si>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</si>
  <si>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</si>
  <si>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</si>
  <si>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</si>
  <si>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</si>
  <si>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</si>
  <si>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</si>
  <si>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</si>
  <si>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</si>
  <si>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</si>
  <si>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</si>
  <si>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</si>
  <si>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</si>
  <si>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</si>
  <si>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</si>
  <si>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</si>
  <si>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</si>
  <si>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</si>
  <si>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</si>
  <si>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</si>
  <si>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</si>
  <si>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</si>
  <si>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</si>
  <si>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</si>
  <si>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</si>
  <si>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</si>
  <si>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</si>
  <si>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</si>
  <si>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</si>
  <si>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</si>
  <si>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</si>
  <si>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</si>
  <si>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</si>
  <si>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</si>
  <si>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</si>
  <si>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</si>
  <si>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</si>
  <si>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</si>
  <si>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</si>
  <si>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</si>
  <si>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</si>
  <si>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</si>
  <si>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</si>
  <si>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</si>
  <si>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</si>
  <si>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</si>
  <si>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</si>
  <si>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</si>
  <si>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</si>
  <si>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</si>
  <si>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</si>
  <si>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</si>
  <si>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</si>
  <si>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</si>
  <si>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</si>
  <si>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</si>
  <si>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</si>
  <si>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</si>
  <si>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</si>
  <si>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</si>
  <si>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</si>
  <si>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</si>
  <si>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</si>
  <si>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</si>
  <si>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</si>
  <si>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</si>
  <si>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</si>
  <si>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</si>
  <si>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</si>
  <si>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</si>
  <si>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</si>
  <si>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</si>
  <si>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</si>
  <si>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</si>
  <si>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</si>
  <si>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</si>
  <si>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</si>
  <si>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</si>
  <si>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</si>
  <si>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</si>
  <si>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</si>
  <si>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</si>
  <si>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</si>
  <si>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</si>
  <si>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</si>
  <si>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</si>
  <si>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</si>
  <si>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</si>
  <si>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</si>
  <si>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</si>
  <si>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</si>
  <si>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</si>
  <si>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</si>
  <si>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</si>
  <si>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</si>
  <si>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</si>
  <si>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</si>
  <si>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</si>
  <si>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</si>
  <si>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</si>
  <si>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</si>
  <si>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</si>
  <si>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</si>
  <si>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</si>
  <si>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</si>
  <si>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</si>
  <si>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</si>
  <si>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</si>
  <si>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</si>
  <si>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</si>
  <si>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</si>
  <si>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</si>
  <si>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</si>
  <si>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</si>
  <si>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</si>
  <si>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</si>
  <si>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</si>
  <si>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</si>
  <si>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</si>
  <si>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</si>
  <si>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</si>
  <si>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</si>
  <si>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</si>
  <si>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</si>
  <si>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</si>
  <si>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</si>
  <si>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</si>
  <si>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</si>
  <si>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</si>
  <si>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</si>
  <si>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</si>
  <si>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</si>
  <si>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</si>
  <si>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</si>
  <si>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</si>
  <si>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</si>
  <si>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</si>
  <si>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</si>
  <si>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</si>
  <si>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</si>
  <si>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</si>
  <si>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</si>
  <si>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</si>
  <si>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</si>
  <si>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</si>
  <si>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</si>
  <si>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</si>
  <si>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</si>
  <si>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</si>
  <si>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</si>
  <si>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</si>
  <si>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</si>
  <si>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</si>
  <si>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</si>
  <si>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</si>
  <si>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</si>
  <si>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</si>
  <si>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</si>
  <si>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</si>
  <si>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</si>
  <si>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</si>
  <si>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</si>
  <si>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</si>
  <si>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</si>
  <si>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</si>
  <si>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</si>
  <si>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</si>
  <si>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</si>
  <si>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</si>
  <si>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</si>
  <si>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</si>
  <si>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</si>
  <si>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</si>
  <si>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</si>
  <si>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</si>
  <si>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</si>
  <si>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</si>
  <si>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</si>
  <si>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</si>
  <si>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</si>
  <si>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</si>
  <si>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</si>
  <si>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</si>
  <si>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</si>
  <si>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</si>
  <si>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</si>
  <si>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</si>
  <si>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</si>
  <si>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</si>
  <si>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</si>
  <si>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</si>
  <si>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</si>
  <si>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</si>
  <si>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</si>
  <si>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</si>
  <si>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</si>
  <si>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</si>
  <si>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</si>
  <si>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</si>
  <si>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</si>
  <si>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</si>
  <si>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</si>
  <si>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</si>
  <si>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</si>
  <si>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</si>
  <si>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</si>
  <si>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</si>
  <si>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</si>
  <si>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</si>
  <si>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</si>
  <si>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</si>
  <si>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</si>
  <si>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</si>
  <si>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</si>
  <si>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</si>
  <si>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</si>
  <si>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</si>
  <si>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</si>
  <si>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</si>
  <si>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</si>
  <si>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</si>
  <si>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</si>
  <si>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</si>
  <si>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</si>
  <si>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</si>
  <si>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</si>
  <si>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</si>
  <si>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</si>
  <si>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</si>
  <si>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</si>
  <si>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</si>
  <si>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</si>
  <si>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</si>
  <si>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</si>
  <si>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</si>
  <si>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</si>
  <si>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</si>
  <si>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</si>
  <si>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</si>
  <si>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</si>
  <si>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</si>
  <si>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</si>
  <si>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</si>
  <si>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</si>
  <si>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</si>
  <si>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</si>
  <si>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</si>
  <si>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</si>
  <si>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</si>
  <si>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</si>
  <si>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</si>
  <si>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</si>
  <si>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</si>
  <si>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</si>
  <si>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</si>
  <si>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</si>
  <si>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</si>
  <si>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</si>
  <si>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</si>
  <si>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</si>
  <si>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</si>
  <si>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</si>
  <si>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</si>
  <si>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</si>
  <si>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</si>
  <si>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</si>
  <si>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</si>
  <si>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</si>
  <si>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</si>
  <si>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</si>
  <si>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</si>
  <si>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</si>
  <si>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</si>
  <si>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</si>
  <si>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</si>
  <si>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</si>
  <si>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</si>
  <si>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</si>
  <si>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</si>
  <si>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</si>
  <si>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</si>
  <si>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</si>
  <si>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</si>
  <si>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</si>
  <si>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</si>
  <si>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</si>
  <si>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</si>
  <si>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</si>
  <si>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</si>
  <si>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</si>
  <si>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</si>
  <si>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</si>
  <si>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</si>
  <si>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</si>
  <si>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</si>
  <si>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</si>
  <si>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</si>
  <si>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</si>
  <si>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</si>
  <si>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</si>
  <si>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</si>
  <si>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</si>
  <si>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</si>
  <si>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</si>
  <si>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</si>
  <si>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</si>
  <si>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</si>
  <si>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</si>
  <si>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</si>
  <si>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</si>
  <si>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</si>
  <si>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</si>
  <si>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</si>
  <si>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</si>
  <si>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</si>
  <si>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</si>
  <si>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</si>
  <si>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</si>
  <si>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</si>
  <si>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</si>
  <si>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</si>
  <si>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</si>
  <si>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</si>
  <si>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</si>
  <si>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</si>
  <si>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</si>
  <si>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</si>
  <si>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</si>
  <si>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</si>
  <si>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</si>
  <si>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</si>
  <si>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</si>
  <si>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</si>
  <si>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</si>
  <si>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</si>
  <si>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</si>
  <si>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</si>
  <si>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</si>
  <si>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</si>
  <si>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</si>
  <si>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</si>
  <si>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</si>
  <si>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</si>
  <si>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</si>
  <si>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</si>
  <si>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</si>
  <si>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</si>
  <si>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</si>
  <si>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</si>
  <si>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</si>
  <si>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</si>
  <si>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</si>
  <si>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</si>
  <si>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</si>
  <si>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</si>
  <si>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</si>
  <si>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</si>
  <si>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</si>
  <si>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</si>
  <si>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</si>
  <si>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</si>
  <si>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</si>
  <si>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</si>
  <si>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</si>
  <si>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</si>
  <si>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</si>
  <si>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</si>
  <si>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</si>
  <si>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</si>
  <si>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</si>
  <si>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</si>
  <si>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</si>
  <si>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</si>
  <si>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</si>
  <si>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</si>
  <si>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</si>
  <si>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</si>
  <si>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</si>
  <si>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</si>
  <si>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</si>
  <si>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</si>
  <si>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</si>
  <si>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</si>
  <si>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</si>
  <si>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</si>
  <si>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</si>
  <si>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</si>
  <si>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</si>
  <si>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</si>
  <si>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</si>
  <si>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</si>
  <si>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</si>
  <si>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</si>
  <si>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</si>
  <si>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</si>
  <si>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</si>
  <si>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</si>
  <si>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</si>
  <si>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</si>
  <si>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</si>
  <si>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</si>
  <si>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</si>
  <si>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</si>
  <si>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</si>
  <si>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</si>
  <si>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</si>
  <si>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</si>
  <si>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</si>
  <si>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</si>
  <si>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</si>
  <si>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</si>
  <si>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</si>
  <si>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</si>
  <si>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</si>
  <si>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</si>
  <si>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</si>
  <si>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</si>
  <si>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</si>
  <si>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</si>
  <si>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</si>
  <si>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</si>
  <si>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</si>
  <si>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</si>
  <si>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</si>
  <si>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</si>
  <si>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</si>
  <si>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</si>
  <si>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</si>
  <si>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</si>
  <si>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</si>
  <si>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</si>
  <si>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</si>
  <si>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</si>
  <si>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</si>
  <si>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</si>
  <si>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</si>
  <si>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</si>
  <si>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</si>
  <si>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</si>
  <si>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</si>
  <si>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</si>
  <si>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</si>
  <si>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</si>
  <si>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</si>
  <si>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</si>
  <si>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</si>
  <si>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</si>
  <si>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</si>
  <si>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</si>
  <si>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</si>
  <si>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</si>
  <si>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</si>
  <si>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</si>
  <si>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</si>
  <si>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</si>
  <si>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</si>
  <si>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</si>
  <si>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</si>
  <si>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</si>
  <si>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</si>
  <si>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</si>
  <si>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</si>
  <si>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</si>
  <si>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</si>
  <si>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</si>
  <si>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</si>
  <si>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</si>
  <si>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</si>
  <si>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</si>
  <si>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</si>
  <si>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</si>
  <si>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</si>
  <si>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</si>
  <si>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</si>
  <si>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</si>
  <si>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</si>
  <si>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</si>
  <si>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</si>
  <si>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</si>
  <si>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</si>
  <si>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</si>
  <si>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</si>
  <si>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</si>
  <si>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</si>
  <si>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</si>
  <si>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</si>
  <si>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</si>
  <si>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</si>
  <si>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</si>
  <si>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</si>
  <si>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</si>
  <si>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</si>
  <si>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</si>
  <si>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</si>
  <si>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</si>
  <si>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</si>
  <si>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</si>
  <si>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</si>
  <si>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</si>
  <si>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</si>
  <si>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</si>
  <si>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</si>
  <si>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</si>
  <si>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</si>
  <si>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</si>
  <si>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</si>
  <si>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</si>
  <si>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</si>
  <si>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</si>
  <si>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</si>
  <si>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</si>
  <si>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</si>
  <si>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</si>
  <si>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</si>
  <si>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</si>
  <si>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</si>
  <si>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</si>
  <si>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</si>
  <si>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</si>
  <si>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</si>
  <si>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</si>
  <si>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</si>
  <si>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</si>
  <si>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</si>
  <si>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</si>
  <si>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</si>
  <si>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</si>
  <si>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</si>
  <si>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</si>
  <si>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</si>
  <si>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</si>
  <si>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</si>
  <si>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</si>
  <si>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</si>
  <si>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</si>
  <si>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</si>
  <si>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</si>
  <si>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</si>
  <si>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</si>
  <si>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</si>
  <si>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</si>
  <si>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</si>
  <si>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</si>
  <si>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</si>
  <si>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</si>
  <si>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</si>
  <si>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</si>
  <si>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</si>
  <si>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</si>
  <si>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</si>
  <si>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</si>
  <si>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</si>
  <si>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</si>
  <si>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</si>
  <si>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</si>
  <si>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</si>
  <si>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</si>
  <si>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</si>
  <si>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</si>
  <si>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</si>
  <si>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</si>
  <si>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</si>
  <si>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</si>
  <si>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</si>
  <si>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</si>
  <si>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</si>
  <si>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</si>
  <si>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</si>
  <si>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</si>
  <si>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</si>
  <si>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</si>
  <si>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</si>
  <si>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</si>
  <si>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</si>
  <si>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</si>
  <si>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</si>
  <si>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</si>
  <si>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</si>
  <si>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</si>
  <si>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</si>
  <si>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</si>
  <si>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</si>
  <si>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</si>
  <si>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</si>
  <si>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</si>
  <si>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</si>
  <si>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</si>
  <si>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</si>
  <si>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</si>
  <si>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</si>
  <si>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</si>
  <si>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</si>
  <si>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</si>
  <si>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</si>
  <si>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</si>
  <si>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</si>
  <si>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</si>
  <si>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</si>
  <si>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</si>
  <si>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</si>
  <si>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</si>
  <si>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</si>
  <si>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</si>
  <si>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</si>
  <si>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</si>
  <si>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</si>
  <si>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</si>
  <si>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</si>
  <si>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</si>
  <si>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</si>
  <si>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</si>
  <si>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</si>
  <si>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</si>
  <si>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</si>
  <si>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</si>
  <si>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</si>
  <si>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</si>
  <si>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</si>
  <si>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</si>
  <si>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</si>
  <si>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</si>
  <si>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</si>
  <si>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</si>
  <si>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</si>
  <si>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</si>
  <si>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</si>
  <si>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</si>
  <si>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</si>
  <si>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</si>
  <si>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</si>
  <si>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</si>
  <si>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</si>
  <si>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</si>
  <si>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</si>
  <si>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</si>
  <si>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</si>
  <si>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</si>
  <si>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</si>
  <si>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</si>
  <si>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</si>
  <si>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</si>
  <si>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</si>
  <si>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</si>
  <si>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</si>
  <si>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</si>
  <si>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</si>
  <si>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</si>
  <si>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</si>
  <si>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</si>
  <si>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</si>
  <si>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</si>
  <si>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</si>
  <si>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</si>
  <si>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</si>
  <si>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</si>
  <si>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</si>
  <si>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</si>
  <si>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</si>
  <si>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</si>
  <si>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</si>
  <si>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</si>
  <si>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</si>
  <si>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</si>
  <si>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</si>
  <si>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</si>
  <si>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</si>
  <si>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</si>
  <si>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</si>
  <si>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</si>
  <si>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</si>
  <si>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</si>
  <si>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</si>
  <si>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</si>
  <si>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</si>
  <si>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</si>
  <si>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</si>
  <si>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</si>
  <si>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</si>
  <si>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</si>
  <si>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</si>
  <si>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</si>
  <si>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</si>
  <si>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</si>
  <si>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</si>
  <si>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</si>
  <si>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</si>
  <si>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</si>
  <si>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</si>
  <si>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</si>
  <si>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</si>
  <si>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</si>
  <si>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</si>
  <si>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</si>
  <si>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</si>
  <si>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</si>
  <si>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</si>
  <si>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</si>
  <si>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</si>
  <si>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</si>
  <si>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</si>
  <si>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</si>
  <si>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</si>
  <si>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</si>
  <si>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</si>
  <si>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</si>
  <si>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</si>
  <si>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</si>
  <si>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</si>
  <si>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</si>
  <si>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</si>
  <si>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</si>
  <si>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</si>
  <si>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</si>
  <si>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</si>
  <si>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</si>
  <si>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</si>
  <si>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</si>
  <si>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</si>
  <si>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</si>
  <si>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</si>
  <si>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</si>
  <si>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</si>
  <si>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</si>
  <si>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</si>
  <si>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</si>
  <si>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</si>
  <si>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</si>
  <si>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</si>
  <si>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</si>
  <si>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</si>
  <si>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</si>
  <si>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</si>
  <si>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</si>
  <si>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</si>
  <si>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</si>
  <si>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</si>
  <si>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</si>
  <si>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</si>
  <si>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</si>
  <si>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</si>
  <si>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</si>
  <si>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</si>
  <si>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</si>
  <si>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</si>
  <si>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</si>
  <si>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</si>
  <si>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</si>
  <si>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</si>
  <si>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</si>
  <si>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</si>
  <si>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</si>
  <si>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</si>
  <si>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</si>
  <si>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</si>
  <si>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</si>
  <si>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</si>
  <si>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</si>
  <si>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</si>
  <si>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</si>
  <si>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</si>
  <si>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</si>
  <si>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</si>
  <si>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</si>
  <si>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</si>
  <si>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</si>
  <si>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</si>
  <si>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</si>
  <si>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</si>
  <si>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</si>
  <si>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</si>
  <si>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</si>
  <si>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</si>
  <si>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</si>
  <si>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</si>
  <si>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</si>
  <si>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</si>
  <si>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</si>
  <si>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</si>
  <si>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</si>
  <si>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</si>
  <si>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</si>
  <si>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</si>
  <si>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</si>
  <si>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</si>
  <si>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</si>
  <si>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</si>
  <si>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</si>
  <si>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</si>
  <si>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</si>
  <si>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</si>
  <si>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</si>
  <si>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</si>
  <si>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</si>
  <si>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</si>
  <si>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</si>
  <si>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</si>
  <si>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</si>
  <si>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</si>
  <si>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</si>
  <si>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</si>
  <si>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</si>
  <si>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</si>
  <si>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</si>
  <si>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</si>
  <si>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</si>
  <si>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</si>
  <si>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</si>
  <si>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</si>
  <si>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</si>
  <si>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</si>
  <si>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</si>
  <si>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</si>
  <si>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</si>
  <si>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</si>
  <si>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</si>
  <si>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</si>
  <si>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</si>
  <si>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</si>
  <si>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</si>
  <si>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</si>
  <si>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</si>
  <si>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</si>
  <si>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</si>
  <si>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</si>
  <si>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</si>
  <si>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</si>
  <si>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</si>
  <si>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</si>
  <si>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</si>
  <si>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</si>
  <si>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</si>
  <si>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</si>
  <si>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</si>
  <si>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</si>
  <si>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</si>
  <si>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</si>
  <si>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</si>
  <si>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</si>
  <si>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</si>
  <si>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</si>
  <si>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</si>
  <si>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</si>
  <si>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</si>
  <si>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</si>
  <si>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</si>
  <si>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</si>
  <si>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</si>
  <si>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</si>
  <si>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</si>
  <si>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</si>
  <si>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</si>
  <si>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</si>
  <si>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</si>
  <si>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</si>
  <si>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</si>
  <si>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</si>
  <si>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</si>
  <si>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</si>
  <si>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</si>
  <si>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</si>
  <si>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</si>
  <si>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</si>
  <si>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</si>
  <si>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</si>
  <si>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</si>
  <si>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</si>
  <si>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</si>
  <si>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</si>
  <si>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</si>
  <si>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</si>
  <si>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</si>
  <si>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</si>
  <si>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</si>
  <si>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</si>
  <si>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</si>
  <si>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</si>
  <si>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</si>
  <si>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</si>
  <si>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</si>
  <si>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</si>
  <si>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</si>
  <si>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</si>
  <si>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</si>
  <si>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</si>
  <si>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</si>
  <si>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</si>
  <si>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</si>
  <si>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</si>
  <si>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</si>
  <si>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</si>
  <si>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</si>
  <si>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</si>
  <si>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</si>
  <si>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</si>
  <si>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</si>
  <si>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</si>
  <si>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</si>
  <si>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</si>
  <si>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</si>
  <si>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</si>
  <si>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</si>
  <si>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</si>
  <si>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</si>
  <si>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</si>
  <si>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</si>
  <si>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</si>
  <si>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</si>
  <si>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</si>
  <si>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</si>
  <si>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</si>
  <si>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</si>
  <si>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</si>
  <si>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</si>
  <si>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</si>
  <si>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</si>
  <si>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</si>
  <si>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</si>
  <si>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</si>
  <si>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</si>
  <si>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</si>
  <si>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</si>
  <si>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</si>
  <si>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</si>
  <si>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</si>
  <si>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</si>
  <si>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</si>
  <si>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</si>
  <si>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</si>
  <si>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</si>
  <si>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</si>
  <si>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</si>
  <si>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</si>
  <si>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</si>
  <si>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</si>
  <si>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</si>
  <si>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</si>
  <si>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</si>
  <si>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</si>
  <si>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</si>
  <si>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</si>
  <si>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</si>
  <si>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</si>
  <si>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</si>
  <si>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</si>
  <si>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</si>
  <si>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</si>
  <si>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</si>
  <si>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</si>
  <si>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</si>
  <si>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</si>
  <si>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</si>
  <si>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</si>
  <si>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</si>
  <si>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</si>
  <si>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</si>
  <si>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</si>
  <si>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</si>
  <si>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</si>
  <si>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</si>
  <si>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</si>
  <si>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</si>
  <si>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</si>
  <si>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</si>
  <si>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</si>
  <si>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</si>
  <si>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</si>
  <si>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</si>
  <si>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</si>
  <si>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</si>
  <si>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</si>
  <si>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</si>
  <si>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</si>
  <si>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</si>
  <si>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</si>
  <si>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</si>
  <si>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</si>
  <si>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</si>
  <si>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</si>
  <si>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</si>
  <si>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</si>
  <si>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</si>
  <si>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</si>
  <si>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</si>
  <si>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</si>
  <si>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</si>
  <si>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</si>
  <si>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</si>
  <si>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</si>
  <si>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</si>
  <si>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</si>
  <si>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</si>
  <si>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</si>
  <si>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</si>
  <si>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</si>
  <si>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</si>
  <si>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</si>
  <si>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</si>
  <si>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</si>
  <si>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</si>
  <si>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</si>
  <si>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</si>
  <si>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</si>
  <si>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</si>
  <si>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</si>
  <si>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</si>
  <si>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</si>
  <si>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</si>
  <si>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</si>
  <si>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</si>
  <si>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</si>
  <si>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</si>
  <si>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</si>
  <si>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</si>
  <si>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</si>
  <si>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</si>
  <si>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</si>
  <si>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</si>
  <si>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</si>
  <si>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</si>
  <si>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</si>
  <si>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</si>
  <si>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</si>
  <si>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</si>
  <si>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</si>
  <si>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</si>
  <si>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</si>
  <si>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</si>
  <si>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</si>
  <si>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</si>
  <si>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</si>
  <si>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</si>
  <si>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</si>
  <si>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</si>
  <si>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</si>
  <si>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</si>
  <si>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</si>
  <si>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</si>
  <si>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</si>
  <si>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</si>
  <si>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</si>
  <si>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</si>
  <si>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</si>
  <si>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</si>
  <si>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</si>
  <si>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</si>
  <si>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</si>
  <si>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</si>
  <si>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</si>
  <si>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</si>
  <si>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</si>
  <si>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</si>
  <si>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</si>
  <si>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</si>
  <si>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</si>
  <si>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</si>
  <si>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</si>
  <si>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</si>
  <si>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</si>
  <si>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</si>
  <si>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</si>
  <si>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</si>
  <si>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</si>
  <si>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</si>
  <si>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</si>
  <si>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</si>
  <si>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</si>
  <si>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</si>
  <si>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</si>
  <si>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</si>
  <si>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</si>
  <si>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</si>
  <si>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</si>
  <si>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</si>
  <si>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</si>
  <si>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</si>
  <si>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</si>
  <si>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</si>
  <si>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</si>
  <si>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</si>
  <si>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</si>
  <si>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</si>
  <si>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</si>
  <si>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</si>
  <si>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</si>
  <si>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</si>
  <si>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</si>
  <si>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</si>
  <si>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</si>
  <si>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</si>
  <si>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</si>
  <si>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</si>
  <si>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</si>
  <si>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</si>
  <si>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</si>
  <si>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</si>
  <si>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</si>
  <si>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</si>
  <si>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</si>
  <si>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</si>
  <si>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</si>
  <si>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</si>
  <si>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</si>
  <si>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</si>
  <si>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</si>
  <si>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</si>
  <si>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</si>
  <si>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</si>
  <si>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</si>
  <si>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</si>
  <si>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</si>
  <si>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</si>
  <si>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</si>
  <si>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</si>
  <si>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</si>
  <si>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</si>
  <si>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</si>
  <si>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</si>
  <si>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</si>
  <si>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</si>
  <si>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</si>
  <si>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</si>
  <si>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</si>
  <si>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</si>
  <si>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</si>
  <si>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</si>
  <si>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</si>
  <si>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</si>
  <si>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</si>
  <si>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</si>
  <si>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</si>
  <si>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</si>
  <si>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</si>
  <si>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</si>
  <si>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</si>
  <si>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</si>
  <si>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</si>
  <si>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</si>
  <si>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</si>
  <si>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</si>
  <si>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</si>
  <si>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</si>
  <si>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</si>
  <si>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</si>
  <si>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</si>
  <si>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</si>
  <si>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</si>
  <si>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</si>
  <si>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</si>
  <si>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</si>
  <si>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</si>
  <si>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</si>
  <si>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</si>
  <si>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</si>
  <si>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</si>
  <si>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</si>
  <si>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</si>
  <si>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</si>
  <si>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</si>
  <si>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</si>
  <si>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</si>
  <si>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</si>
  <si>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</si>
  <si>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</si>
  <si>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</si>
  <si>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</si>
  <si>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</si>
  <si>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</si>
  <si>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</si>
  <si>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</si>
  <si>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</si>
  <si>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</si>
  <si>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</si>
  <si>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</si>
  <si>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</si>
  <si>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</si>
  <si>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</si>
  <si>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</si>
  <si>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</si>
  <si>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</si>
  <si>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</si>
  <si>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</si>
  <si>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</si>
  <si>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</si>
  <si>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</si>
  <si>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</si>
  <si>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</si>
  <si>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</si>
  <si>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</si>
  <si>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</si>
  <si>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</si>
  <si>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</si>
  <si>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</si>
  <si>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</si>
  <si>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</si>
  <si>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</si>
  <si>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</si>
  <si>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</si>
  <si>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</si>
  <si>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</si>
  <si>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</si>
  <si>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</si>
  <si>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</si>
  <si>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</si>
  <si>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</si>
  <si>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</si>
  <si>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</si>
  <si>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</si>
  <si>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</si>
  <si>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</si>
  <si>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</si>
  <si>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</si>
  <si>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</si>
  <si>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</si>
  <si>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</si>
  <si>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</si>
  <si>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</si>
  <si>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</si>
  <si>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</si>
  <si>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</si>
  <si>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</si>
  <si>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</si>
  <si>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</si>
  <si>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</si>
  <si>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</si>
  <si>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</si>
  <si>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</si>
  <si>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</si>
  <si>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</si>
  <si>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</si>
  <si>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</si>
  <si>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</si>
  <si>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</si>
  <si>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</si>
  <si>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</si>
  <si>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</si>
  <si>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</si>
  <si>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</si>
  <si>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</si>
  <si>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</si>
  <si>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</si>
  <si>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</si>
  <si>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</si>
  <si>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</si>
  <si>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</si>
  <si>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</si>
  <si>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</si>
  <si>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</si>
  <si>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</si>
  <si>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</si>
  <si>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</si>
  <si>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</si>
  <si>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</si>
  <si>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</si>
  <si>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</si>
  <si>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</si>
  <si>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</si>
  <si>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</si>
  <si>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</si>
  <si>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</si>
  <si>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</si>
  <si>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</si>
  <si>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</si>
  <si>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</si>
  <si>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</si>
  <si>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</si>
  <si>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</si>
  <si>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</si>
  <si>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</si>
  <si>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</si>
  <si>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</si>
  <si>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</si>
  <si>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</si>
  <si>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</si>
  <si>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</si>
  <si>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</si>
  <si>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</si>
  <si>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</si>
  <si>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</si>
  <si>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</si>
  <si>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</si>
  <si>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</si>
  <si>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</si>
  <si>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</si>
  <si>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</si>
  <si>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</si>
  <si>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</si>
  <si>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</si>
  <si>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</si>
  <si>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</si>
  <si>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</si>
  <si>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</si>
  <si>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</si>
  <si>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</si>
  <si>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</si>
  <si>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</si>
  <si>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</si>
  <si>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</si>
  <si>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</si>
  <si>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</si>
  <si>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</si>
  <si>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</si>
  <si>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</si>
  <si>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</si>
  <si>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</si>
  <si>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</si>
  <si>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</si>
  <si>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</si>
  <si>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</si>
  <si>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</si>
  <si>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</si>
  <si>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</si>
  <si>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</si>
  <si>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</si>
  <si>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</si>
  <si>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</si>
  <si>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</si>
  <si>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</si>
  <si>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</si>
  <si>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</si>
  <si>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</si>
  <si>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</si>
  <si>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</si>
  <si>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</si>
  <si>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</si>
  <si>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</si>
  <si>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</si>
  <si>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</si>
  <si>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</si>
  <si>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</si>
  <si>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</si>
  <si>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</si>
  <si>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</si>
  <si>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</si>
  <si>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</si>
  <si>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</si>
  <si>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</si>
  <si>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</si>
  <si>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</si>
  <si>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</si>
  <si>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</si>
  <si>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</si>
  <si>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</si>
  <si>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</si>
  <si>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</si>
  <si>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</si>
  <si>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</si>
  <si>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</si>
  <si>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</si>
  <si>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</si>
  <si>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</si>
  <si>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</si>
  <si>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</si>
  <si>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</si>
  <si>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</si>
  <si>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</si>
  <si>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</si>
  <si>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</si>
  <si>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</si>
  <si>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</si>
  <si>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</si>
  <si>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</si>
  <si>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</si>
  <si>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</si>
  <si>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</si>
  <si>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</si>
  <si>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</si>
  <si>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</si>
  <si>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</si>
  <si>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</si>
  <si>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</si>
  <si>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</si>
  <si>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</si>
  <si>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</si>
  <si>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</si>
  <si>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</si>
  <si>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</si>
  <si>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</si>
  <si>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</si>
  <si>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</si>
  <si>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</si>
  <si>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</si>
  <si>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</si>
  <si>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</si>
  <si>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</si>
  <si>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</si>
  <si>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</si>
  <si>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</si>
  <si>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</si>
  <si>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</si>
  <si>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</si>
  <si>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</si>
  <si>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</si>
  <si>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</si>
  <si>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</si>
  <si>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</si>
  <si>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</si>
  <si>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</si>
  <si>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</si>
  <si>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</si>
  <si>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</si>
  <si>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</si>
  <si>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</si>
  <si>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</si>
  <si>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</si>
  <si>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</si>
  <si>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</si>
  <si>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</si>
  <si>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</si>
  <si>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</si>
  <si>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</si>
  <si>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</si>
  <si>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</si>
  <si>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</si>
  <si>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</si>
  <si>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</si>
  <si>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</si>
  <si>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</si>
  <si>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</si>
  <si>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</si>
  <si>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</si>
  <si>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</si>
  <si>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</si>
  <si>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</si>
  <si>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</si>
  <si>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</si>
  <si>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</si>
  <si>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</si>
  <si>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</si>
  <si>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</si>
  <si>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</si>
  <si>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</si>
  <si>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</si>
  <si>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</si>
  <si>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</si>
  <si>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</si>
  <si>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</si>
  <si>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</si>
  <si>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</si>
  <si>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</si>
  <si>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</si>
  <si>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</si>
  <si>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</si>
  <si>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</si>
  <si>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</si>
  <si>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</si>
  <si>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</si>
  <si>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</si>
  <si>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</si>
  <si>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</si>
  <si>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</si>
  <si>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</si>
  <si>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</si>
  <si>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</si>
  <si>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</si>
  <si>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</si>
  <si>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</si>
  <si>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</si>
  <si>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</si>
  <si>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</si>
  <si>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</si>
  <si>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</si>
  <si>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</si>
  <si>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</si>
  <si>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</si>
  <si>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</si>
  <si>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</si>
  <si>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</si>
  <si>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</si>
  <si>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</si>
  <si>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</si>
  <si>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</si>
  <si>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</si>
  <si>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</si>
  <si>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</si>
  <si>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</si>
  <si>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</si>
  <si>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</si>
  <si>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</si>
  <si>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</si>
  <si>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</si>
  <si>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</si>
  <si>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</si>
  <si>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</si>
  <si>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</si>
  <si>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</si>
  <si>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</si>
  <si>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</si>
  <si>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</si>
  <si>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</si>
  <si>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</si>
  <si>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</si>
  <si>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</si>
  <si>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</si>
  <si>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</si>
  <si>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</si>
  <si>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</si>
  <si>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</si>
  <si>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</si>
  <si>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</si>
  <si>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</si>
  <si>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</si>
  <si>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</si>
  <si>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</si>
  <si>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</si>
  <si>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</si>
  <si>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</si>
  <si>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</si>
  <si>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</si>
  <si>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</si>
  <si>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</si>
  <si>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</si>
  <si>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</si>
  <si>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</si>
  <si>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</si>
  <si>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</si>
  <si>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</si>
  <si>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</si>
  <si>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</si>
  <si>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</si>
  <si>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</si>
  <si>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</si>
  <si>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</si>
  <si>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</si>
  <si>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</si>
  <si>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</si>
  <si>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</si>
  <si>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</si>
  <si>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</si>
  <si>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</si>
  <si>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</si>
  <si>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</si>
  <si>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</si>
  <si>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</si>
  <si>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</si>
  <si>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</si>
  <si>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</si>
  <si>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</si>
  <si>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</si>
  <si>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</si>
  <si>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</si>
  <si>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</si>
  <si>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</si>
  <si>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</si>
  <si>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</si>
  <si>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</si>
  <si>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</si>
  <si>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</si>
  <si>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</si>
  <si>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</si>
  <si>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</si>
  <si>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</si>
  <si>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</si>
  <si>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</si>
  <si>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</si>
  <si>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</si>
  <si>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</si>
  <si>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</si>
  <si>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</si>
  <si>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</si>
  <si>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</si>
  <si>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</si>
  <si>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</si>
  <si>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</si>
  <si>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</si>
  <si>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</si>
  <si>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</si>
  <si>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</si>
  <si>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</si>
  <si>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</si>
  <si>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</si>
  <si>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</si>
  <si>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</si>
  <si>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</si>
  <si>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</si>
  <si>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</si>
  <si>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</si>
  <si>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</si>
  <si>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</si>
  <si>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</si>
  <si>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</si>
  <si>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</si>
  <si>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</si>
  <si>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</si>
  <si>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</si>
  <si>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</si>
  <si>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</si>
  <si>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</si>
  <si>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</si>
  <si>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</si>
  <si>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</si>
  <si>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</si>
  <si>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</si>
  <si>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</si>
  <si>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</si>
  <si>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</si>
  <si>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</si>
  <si>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</si>
  <si>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</si>
  <si>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</si>
  <si>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</si>
  <si>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</si>
  <si>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</si>
  <si>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</si>
  <si>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</si>
  <si>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</si>
  <si>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</si>
  <si>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</si>
  <si>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</si>
  <si>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</si>
  <si>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</si>
  <si>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</si>
  <si>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</si>
  <si>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</si>
  <si>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</si>
  <si>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</si>
  <si>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</si>
  <si>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</si>
  <si>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</si>
  <si>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</si>
  <si>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</si>
  <si>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</si>
  <si>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</si>
  <si>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</si>
  <si>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</si>
  <si>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</si>
  <si>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</si>
  <si>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</si>
  <si>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</si>
  <si>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</si>
  <si>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</si>
  <si>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</si>
  <si>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</si>
  <si>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</si>
  <si>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</si>
  <si>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</si>
  <si>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</si>
  <si>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</si>
  <si>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</si>
  <si>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</si>
  <si>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</si>
  <si>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</si>
  <si>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</si>
  <si>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</si>
  <si>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</si>
  <si>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</si>
  <si>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</si>
  <si>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</si>
  <si>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</si>
  <si>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</si>
  <si>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</si>
  <si>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</si>
  <si>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</si>
  <si>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</si>
  <si>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</si>
  <si>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</si>
  <si>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</si>
  <si>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</si>
  <si>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</si>
  <si>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</si>
  <si>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</si>
  <si>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</si>
  <si>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</si>
  <si>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</si>
  <si>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</si>
  <si>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</si>
  <si>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</si>
  <si>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</si>
  <si>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</si>
  <si>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</si>
  <si>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</si>
  <si>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</si>
  <si>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</si>
  <si>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</si>
  <si>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</si>
  <si>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</si>
  <si>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</si>
  <si>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</si>
  <si>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</si>
  <si>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</si>
  <si>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</si>
  <si>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</si>
  <si>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</si>
  <si>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</si>
  <si>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</si>
  <si>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</si>
  <si>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</si>
  <si>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</si>
  <si>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</si>
  <si>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</si>
  <si>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</si>
  <si>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</si>
  <si>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</si>
  <si>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</si>
  <si>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</si>
  <si>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</si>
  <si>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</si>
  <si>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</si>
  <si>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</si>
  <si>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</si>
  <si>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</si>
  <si>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</si>
  <si>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</si>
  <si>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</si>
  <si>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</si>
  <si>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</si>
  <si>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</si>
  <si>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</si>
  <si>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</si>
  <si>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</si>
  <si>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</si>
  <si>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</si>
  <si>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</si>
  <si>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</si>
  <si>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</si>
  <si>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</si>
  <si>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</si>
  <si>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</si>
  <si>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</si>
  <si>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</si>
  <si>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</si>
  <si>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</si>
  <si>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</si>
  <si>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</si>
  <si>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</si>
  <si>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</si>
  <si>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</si>
  <si>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</si>
  <si>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</si>
  <si>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</si>
  <si>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</si>
  <si>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</si>
  <si>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</si>
  <si>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</si>
  <si>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</si>
  <si>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</si>
  <si>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</si>
  <si>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</si>
  <si>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</si>
  <si>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</si>
  <si>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</si>
  <si>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</si>
  <si>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</si>
  <si>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</si>
  <si>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</si>
  <si>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</si>
  <si>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</si>
  <si>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</si>
  <si>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</si>
  <si>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</si>
  <si>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</si>
  <si>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</si>
  <si>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</si>
  <si>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</si>
  <si>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</si>
  <si>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</si>
  <si>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</si>
  <si>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</si>
  <si>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</si>
  <si>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</si>
  <si>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</si>
  <si>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</si>
  <si>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</si>
  <si>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</si>
  <si>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</si>
  <si>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</si>
  <si>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</si>
  <si>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</si>
  <si>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</si>
  <si>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</si>
  <si>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</si>
  <si>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</si>
  <si>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</si>
  <si>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</si>
  <si>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</si>
  <si>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</si>
  <si>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</si>
  <si>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</si>
  <si>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</si>
  <si>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</si>
  <si>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</si>
  <si>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</si>
  <si>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</si>
  <si>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</si>
  <si>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</si>
  <si>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</si>
  <si>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</si>
  <si>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</si>
  <si>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</si>
  <si>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</si>
  <si>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</si>
  <si>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</si>
  <si>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</si>
  <si>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</si>
  <si>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</si>
  <si>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</si>
  <si>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</si>
  <si>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</si>
  <si>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</si>
  <si>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</si>
  <si>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</si>
  <si>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</si>
  <si>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</si>
  <si>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</si>
  <si>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</si>
  <si>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</si>
  <si>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</si>
  <si>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</si>
  <si>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</si>
  <si>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</si>
  <si>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</si>
  <si>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</si>
  <si>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</si>
  <si>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</si>
  <si>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</si>
  <si>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</si>
  <si>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</si>
  <si>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</si>
  <si>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</si>
  <si>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</si>
  <si>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</si>
  <si>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</si>
  <si>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</si>
  <si>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</si>
  <si>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</si>
  <si>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</si>
  <si>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</si>
  <si>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</si>
  <si>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</si>
  <si>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</si>
  <si>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</si>
  <si>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</si>
  <si>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</si>
  <si>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</si>
  <si>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</si>
  <si>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</si>
  <si>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</si>
  <si>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</si>
  <si>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</si>
  <si>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</si>
  <si>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</si>
  <si>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</si>
  <si>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</si>
  <si>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</si>
  <si>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</si>
  <si>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</si>
  <si>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</si>
  <si>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</si>
  <si>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</si>
  <si>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</si>
  <si>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</si>
  <si>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</si>
  <si>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</si>
  <si>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</si>
  <si>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</si>
  <si>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</si>
  <si>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</si>
  <si>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</si>
  <si>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</si>
  <si>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</si>
  <si>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</si>
  <si>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</si>
  <si>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</si>
  <si>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</si>
  <si>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</si>
  <si>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</si>
  <si>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</si>
  <si>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</si>
  <si>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</si>
  <si>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</si>
  <si>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</si>
  <si>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</si>
  <si>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</si>
  <si>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</si>
  <si>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</si>
  <si>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</si>
  <si>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</si>
  <si>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</si>
  <si>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</si>
  <si>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</si>
  <si>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</si>
  <si>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</si>
  <si>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</si>
  <si>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</si>
  <si>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</si>
  <si>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</si>
  <si>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</si>
  <si>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</si>
  <si>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</si>
  <si>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</si>
  <si>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</si>
  <si>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</si>
  <si>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</si>
  <si>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</si>
  <si>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</si>
  <si>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</si>
  <si>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</si>
  <si>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</si>
  <si>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</si>
  <si>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</si>
  <si>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</si>
  <si>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</si>
  <si>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</si>
  <si>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</si>
  <si>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</si>
  <si>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</si>
  <si>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</si>
  <si>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</si>
  <si>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</si>
  <si>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</si>
  <si>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</si>
  <si>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</si>
  <si>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</si>
  <si>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</si>
  <si>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</si>
  <si>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</si>
  <si>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</si>
  <si>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</si>
  <si>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</si>
  <si>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</si>
  <si>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</si>
  <si>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</si>
  <si>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</si>
  <si>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</si>
  <si>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</si>
  <si>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</si>
  <si>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</si>
  <si>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</si>
  <si>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</si>
  <si>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</si>
  <si>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</si>
  <si>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</si>
  <si>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</si>
  <si>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</si>
  <si>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</si>
  <si>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</si>
  <si>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</si>
  <si>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</si>
  <si>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</si>
  <si>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</si>
  <si>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</si>
  <si>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</si>
  <si>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</si>
  <si>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</si>
  <si>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</si>
  <si>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</si>
  <si>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</si>
  <si>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</si>
  <si>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</si>
  <si>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</si>
  <si>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</si>
  <si>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</si>
  <si>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</si>
  <si>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</si>
  <si>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</si>
  <si>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</si>
  <si>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</si>
  <si>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</si>
  <si>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</si>
  <si>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</si>
  <si>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</si>
  <si>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</si>
  <si>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</si>
  <si>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</si>
  <si>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</si>
  <si>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</si>
  <si>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</si>
  <si>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</si>
  <si>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</si>
  <si>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</si>
  <si>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</si>
  <si>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</si>
  <si>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</si>
  <si>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</si>
  <si>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</si>
  <si>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</si>
  <si>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</si>
  <si>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</si>
  <si>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</si>
  <si>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</si>
  <si>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</si>
  <si>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</si>
  <si>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</si>
  <si>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</si>
  <si>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</si>
  <si>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</si>
  <si>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</si>
  <si>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</si>
  <si>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</si>
  <si>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</si>
  <si>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</si>
  <si>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</si>
  <si>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</si>
  <si>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</si>
  <si>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</si>
  <si>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</si>
  <si>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</si>
  <si>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</si>
  <si>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</si>
  <si>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</si>
  <si>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</si>
  <si>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</si>
  <si>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</si>
  <si>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</si>
  <si>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</si>
  <si>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</si>
  <si>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</si>
  <si>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</si>
  <si>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</si>
  <si>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</si>
  <si>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</si>
  <si>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</si>
  <si>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</si>
  <si>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</si>
  <si>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</si>
  <si>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</si>
  <si>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</si>
  <si>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</si>
  <si>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</si>
  <si>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</si>
  <si>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</si>
  <si>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</si>
  <si>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</si>
  <si>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</si>
  <si>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</si>
  <si>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</si>
  <si>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</si>
  <si>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</si>
  <si>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</si>
  <si>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</si>
  <si>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</si>
  <si>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</si>
  <si>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</si>
  <si>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</si>
  <si>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</si>
  <si>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</si>
  <si>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</si>
  <si>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</si>
  <si>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</si>
  <si>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</si>
  <si>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</si>
  <si>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</si>
  <si>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</si>
  <si>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</si>
  <si>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</si>
  <si>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</si>
  <si>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</si>
  <si>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</si>
  <si>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</si>
  <si>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</si>
  <si>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</si>
  <si>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</si>
  <si>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</si>
  <si>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</si>
  <si>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</si>
  <si>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</si>
  <si>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</si>
  <si>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</si>
  <si>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</si>
  <si>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</si>
  <si>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</si>
  <si>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</si>
  <si>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</si>
  <si>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</si>
  <si>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</si>
  <si>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</si>
  <si>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</si>
  <si>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</si>
  <si>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</si>
  <si>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</si>
  <si>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</si>
  <si>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</si>
  <si>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</si>
  <si>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</si>
  <si>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</si>
  <si>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</si>
  <si>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</si>
  <si>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</si>
  <si>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</si>
  <si>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</si>
  <si>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</si>
  <si>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</si>
  <si>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</si>
  <si>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</si>
  <si>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</si>
  <si>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</si>
  <si>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</si>
  <si>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</si>
  <si>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</si>
  <si>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</si>
  <si>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</si>
  <si>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</si>
  <si>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</si>
  <si>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</si>
  <si>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</si>
  <si>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</si>
  <si>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</si>
  <si>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</si>
  <si>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</si>
  <si>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</si>
  <si>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</si>
  <si>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</si>
  <si>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</si>
  <si>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</si>
  <si>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</si>
  <si>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</si>
  <si>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</si>
  <si>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</si>
  <si>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</si>
  <si>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</si>
  <si>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</si>
  <si>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</si>
  <si>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</si>
  <si>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</si>
  <si>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</si>
  <si>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</si>
  <si>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</si>
  <si>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</si>
  <si>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</si>
  <si>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</si>
  <si>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</si>
  <si>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</si>
  <si>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</si>
  <si>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</si>
  <si>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</si>
  <si>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</si>
  <si>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</si>
  <si>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</si>
  <si>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</si>
  <si>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</si>
  <si>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</si>
  <si>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</si>
  <si>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</si>
  <si>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</si>
  <si>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</si>
  <si>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</si>
  <si>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</si>
  <si>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</si>
  <si>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</si>
  <si>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</si>
  <si>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</si>
  <si>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</si>
  <si>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</si>
  <si>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</si>
  <si>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</si>
  <si>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</si>
  <si>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</si>
  <si>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</si>
  <si>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</si>
  <si>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</si>
  <si>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</si>
  <si>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</si>
  <si>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</si>
  <si>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</si>
  <si>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</si>
  <si>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</si>
  <si>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</si>
  <si>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</si>
  <si>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</si>
  <si>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</si>
  <si>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</si>
  <si>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</si>
  <si>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</si>
  <si>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</si>
  <si>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</si>
  <si>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</si>
  <si>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</si>
  <si>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</si>
  <si>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</si>
  <si>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</si>
  <si>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</si>
  <si>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</si>
  <si>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</si>
  <si>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</si>
  <si>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</si>
  <si>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</si>
  <si>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</si>
  <si>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</si>
  <si>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</si>
  <si>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</si>
  <si>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</si>
  <si>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</si>
  <si>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</si>
  <si>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</si>
  <si>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</si>
  <si>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</si>
  <si>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</si>
  <si>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</si>
  <si>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</si>
  <si>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</si>
  <si>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</si>
  <si>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</si>
  <si>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</si>
  <si>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</si>
  <si>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</si>
  <si>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</si>
  <si>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</si>
  <si>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</si>
  <si>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</si>
  <si>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</si>
  <si>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</si>
  <si>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</si>
  <si>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</si>
  <si>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</si>
  <si>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</si>
  <si>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</si>
  <si>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</si>
  <si>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</si>
  <si>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</si>
  <si>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</si>
  <si>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</si>
  <si>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</si>
  <si>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</si>
  <si>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</si>
  <si>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</si>
  <si>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</si>
  <si>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</si>
  <si>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</si>
  <si>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</si>
  <si>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</si>
  <si>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</si>
  <si>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</si>
  <si>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</si>
  <si>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</si>
  <si>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</si>
  <si>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</si>
  <si>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</si>
  <si>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</si>
  <si>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</si>
  <si>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</si>
  <si>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</si>
  <si>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</si>
  <si>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</si>
  <si>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</si>
  <si>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</si>
  <si>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</si>
  <si>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</si>
  <si>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</si>
  <si>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</si>
  <si>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</si>
  <si>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</si>
  <si>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</si>
  <si>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</si>
  <si>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</si>
  <si>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</si>
  <si>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</si>
  <si>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</si>
  <si>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</si>
  <si>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</si>
  <si>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</si>
  <si>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</si>
  <si>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</si>
  <si>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</si>
  <si>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</si>
  <si>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</si>
  <si>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</si>
  <si>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</si>
  <si>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</si>
  <si>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</si>
  <si>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</si>
  <si>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</si>
  <si>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</si>
  <si>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</si>
  <si>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</si>
  <si>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</si>
  <si>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</si>
  <si>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</si>
  <si>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</si>
  <si>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</si>
  <si>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</si>
  <si>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</si>
  <si>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</si>
  <si>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</si>
  <si>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</si>
  <si>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</si>
  <si>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</si>
  <si>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</si>
  <si>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</si>
  <si>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</si>
  <si>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</si>
  <si>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</si>
  <si>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</si>
  <si>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</si>
  <si>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</si>
  <si>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</si>
  <si>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</si>
  <si>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</si>
  <si>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</si>
  <si>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</si>
  <si>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</si>
  <si>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</si>
  <si>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</si>
  <si>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</si>
  <si>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</si>
  <si>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</si>
  <si>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</si>
  <si>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</si>
  <si>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</si>
  <si>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</si>
  <si>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</si>
  <si>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</si>
  <si>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</si>
  <si>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</si>
  <si>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</si>
  <si>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</si>
  <si>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</si>
  <si>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</si>
  <si>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</si>
  <si>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</si>
  <si>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</si>
  <si>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</si>
  <si>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</si>
  <si>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</si>
  <si>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</si>
  <si>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</si>
  <si>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</si>
  <si>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</si>
  <si>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</si>
  <si>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</si>
  <si>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</si>
  <si>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</si>
  <si>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</si>
  <si>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</si>
  <si>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</si>
  <si>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</si>
  <si>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</si>
  <si>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</si>
  <si>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</si>
  <si>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</si>
  <si>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</si>
  <si>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</si>
  <si>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</si>
  <si>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</si>
  <si>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</si>
  <si>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</si>
  <si>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</si>
  <si>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</si>
  <si>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</si>
  <si>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</si>
  <si>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</si>
  <si>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</si>
  <si>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</si>
  <si>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</si>
  <si>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</si>
  <si>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</si>
  <si>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</si>
  <si>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</si>
  <si>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</si>
  <si>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</si>
  <si>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</si>
  <si>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</si>
  <si>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</si>
  <si>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</si>
  <si>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</si>
  <si>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</si>
  <si>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</si>
  <si>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</si>
  <si>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</si>
  <si>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</si>
  <si>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</si>
  <si>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</si>
  <si>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</si>
  <si>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</si>
  <si>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</si>
  <si>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</si>
  <si>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</si>
  <si>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</si>
  <si>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</si>
  <si>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</si>
  <si>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</si>
  <si>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</si>
  <si>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</si>
  <si>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</si>
  <si>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</si>
  <si>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</si>
  <si>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</si>
  <si>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</si>
  <si>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</si>
  <si>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</si>
  <si>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</si>
  <si>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</si>
  <si>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</si>
  <si>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</si>
  <si>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</si>
  <si>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</si>
  <si>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</si>
  <si>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</si>
  <si>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</si>
  <si>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</si>
  <si>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</si>
  <si>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</si>
  <si>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</si>
  <si>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</si>
  <si>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</si>
  <si>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</si>
  <si>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</si>
  <si>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</si>
  <si>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</si>
  <si>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</si>
  <si>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</si>
  <si>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</si>
  <si>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</si>
  <si>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</si>
  <si>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</si>
  <si>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</si>
  <si>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</si>
  <si>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</si>
  <si>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</si>
  <si>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</si>
  <si>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</si>
  <si>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</si>
  <si>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</si>
  <si>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</si>
  <si>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</si>
  <si>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</si>
  <si>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</si>
  <si>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</si>
  <si>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</si>
  <si>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</si>
  <si>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</si>
  <si>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</si>
  <si>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</si>
  <si>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</si>
  <si>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</si>
  <si>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</si>
  <si>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</si>
  <si>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</si>
  <si>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</si>
  <si>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</si>
  <si>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</si>
  <si>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</si>
  <si>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</si>
  <si>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</si>
  <si>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</si>
  <si>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</si>
  <si>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</si>
  <si>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</si>
  <si>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</si>
  <si>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</si>
  <si>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</si>
  <si>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</si>
  <si>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</si>
  <si>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</si>
  <si>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</si>
  <si>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</si>
  <si>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</si>
  <si>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</si>
  <si>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</si>
  <si>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</si>
  <si>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</si>
  <si>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</si>
  <si>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</si>
  <si>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</si>
  <si>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</si>
  <si>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</si>
  <si>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</si>
  <si>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</si>
  <si>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</si>
  <si>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</si>
  <si>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</si>
  <si>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</si>
  <si>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</si>
  <si>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</si>
  <si>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</si>
  <si>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</si>
  <si>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</si>
  <si>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</si>
  <si>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</si>
  <si>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</si>
  <si>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</si>
  <si>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</si>
  <si>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</si>
  <si>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</si>
  <si>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</si>
  <si>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</si>
  <si>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</si>
  <si>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</si>
  <si>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</si>
  <si>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</si>
  <si>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</si>
  <si>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</si>
  <si>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</si>
  <si>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</si>
  <si>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</si>
  <si>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</si>
  <si>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</si>
  <si>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</si>
  <si>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</si>
  <si>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</si>
  <si>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</si>
  <si>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</si>
  <si>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</si>
  <si>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</si>
  <si>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</si>
  <si>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</si>
  <si>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</si>
  <si>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</si>
  <si>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</si>
  <si>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</si>
  <si>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</si>
  <si>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</si>
  <si>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</si>
  <si>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</si>
  <si>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</si>
  <si>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</si>
  <si>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</si>
  <si>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</si>
  <si>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</si>
  <si>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</si>
  <si>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</si>
  <si>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</si>
  <si>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</si>
  <si>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</si>
  <si>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</si>
  <si>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</si>
  <si>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</si>
  <si>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</si>
  <si>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</si>
  <si>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</si>
  <si>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</si>
  <si>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</si>
  <si>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</si>
  <si>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</si>
  <si>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</si>
  <si>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</si>
  <si>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</si>
  <si>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</si>
  <si>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</si>
  <si>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</si>
  <si>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</si>
  <si>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</si>
  <si>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</si>
  <si>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</si>
  <si>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</si>
  <si>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</si>
  <si>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</si>
  <si>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</si>
  <si>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</si>
  <si>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</si>
  <si>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</si>
  <si>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</si>
  <si>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</si>
  <si>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</si>
  <si>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</si>
  <si>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</si>
  <si>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</si>
  <si>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</si>
  <si>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</si>
  <si>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</si>
  <si>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</si>
  <si>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</si>
  <si>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</si>
  <si>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</si>
  <si>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</si>
  <si>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</si>
  <si>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</si>
  <si>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</si>
  <si>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</si>
  <si>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</si>
  <si>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</si>
  <si>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</si>
  <si>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</si>
  <si>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</si>
  <si>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</si>
  <si>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</si>
  <si>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</si>
  <si>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</si>
  <si>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</si>
  <si>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</si>
  <si>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</si>
  <si>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</si>
  <si>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</si>
  <si>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</si>
  <si>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</si>
  <si>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</si>
  <si>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</si>
  <si>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</si>
  <si>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</si>
  <si>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</si>
  <si>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</si>
  <si>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</si>
  <si>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</si>
  <si>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</si>
  <si>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</si>
  <si>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</si>
  <si>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</si>
  <si>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</si>
  <si>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</si>
  <si>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</si>
  <si>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</si>
  <si>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</si>
  <si>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</si>
  <si>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</si>
  <si>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</si>
  <si>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</si>
  <si>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</si>
  <si>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</si>
  <si>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</si>
  <si>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</si>
  <si>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</si>
  <si>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</si>
  <si>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</si>
  <si>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</si>
  <si>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</si>
  <si>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</si>
  <si>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</si>
  <si>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</si>
  <si>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</si>
  <si>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</si>
  <si>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</si>
  <si>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</si>
  <si>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</si>
  <si>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</si>
  <si>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</si>
  <si>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</si>
  <si>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</si>
  <si>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</si>
  <si>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</si>
  <si>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</si>
  <si>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</si>
  <si>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</si>
  <si>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</si>
  <si>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</si>
  <si>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</si>
  <si>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</si>
  <si>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</si>
  <si>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</si>
  <si>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</si>
  <si>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</si>
  <si>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</si>
  <si>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</si>
  <si>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</si>
  <si>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</si>
  <si>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</si>
  <si>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</si>
  <si>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</si>
  <si>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</si>
  <si>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</si>
  <si>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</si>
  <si>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</si>
  <si>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</si>
  <si>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</si>
  <si>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</si>
  <si>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</si>
  <si>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</si>
  <si>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</si>
  <si>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</si>
  <si>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</si>
  <si>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</si>
  <si>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</si>
  <si>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</si>
  <si>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</si>
  <si>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</si>
  <si>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</si>
  <si>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</si>
  <si>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</si>
  <si>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</si>
  <si>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</si>
  <si>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</si>
  <si>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</si>
  <si>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</si>
  <si>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</si>
  <si>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</si>
  <si>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</si>
  <si>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</si>
  <si>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</si>
  <si>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</si>
  <si>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</si>
  <si>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</si>
  <si>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</si>
  <si>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</si>
  <si>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</si>
  <si>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</si>
  <si>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</si>
  <si>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</si>
  <si>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</si>
  <si>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</si>
  <si>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</si>
  <si>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</si>
  <si>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</si>
  <si>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</si>
  <si>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</si>
  <si>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</si>
  <si>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</si>
  <si>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</si>
  <si>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</si>
  <si>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</si>
  <si>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</si>
  <si>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</si>
  <si>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</si>
  <si>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</si>
  <si>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</si>
  <si>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</si>
  <si>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</si>
  <si>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</si>
  <si>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</si>
  <si>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</si>
  <si>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</si>
  <si>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</si>
  <si>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</si>
  <si>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</si>
  <si>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</si>
  <si>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</si>
  <si>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</si>
  <si>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</si>
  <si>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</si>
  <si>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</si>
  <si>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</si>
  <si>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</si>
  <si>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</si>
  <si>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</si>
  <si>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</si>
  <si>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</si>
  <si>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</si>
  <si>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</si>
  <si>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</si>
  <si>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</si>
  <si>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</si>
  <si>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</si>
  <si>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</si>
  <si>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</si>
  <si>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</si>
  <si>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</si>
  <si>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</si>
  <si>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</si>
  <si>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</si>
  <si>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</si>
  <si>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</si>
  <si>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</si>
  <si>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</si>
  <si>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</si>
  <si>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</si>
  <si>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</si>
  <si>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</si>
  <si>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</si>
  <si>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</si>
  <si>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</si>
  <si>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</si>
  <si>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</si>
  <si>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</si>
  <si>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</si>
  <si>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</si>
  <si>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</si>
  <si>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</si>
  <si>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</si>
  <si>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</si>
  <si>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</si>
  <si>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</si>
  <si>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</si>
  <si>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</si>
  <si>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</si>
  <si>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</si>
  <si>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</si>
  <si>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</si>
  <si>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</si>
  <si>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</si>
  <si>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</si>
  <si>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</si>
  <si>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</si>
  <si>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</si>
  <si>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</si>
  <si>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</si>
  <si>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</si>
  <si>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</si>
  <si>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</si>
  <si>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</si>
  <si>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</si>
  <si>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</si>
  <si>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</si>
  <si>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</si>
  <si>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</si>
  <si>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</si>
  <si>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</si>
  <si>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</si>
  <si>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</si>
  <si>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</si>
  <si>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</si>
  <si>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</si>
  <si>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</si>
  <si>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</si>
  <si>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</si>
  <si>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</si>
  <si>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</si>
  <si>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</si>
  <si>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</si>
  <si>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</si>
  <si>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</si>
  <si>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</si>
  <si>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</si>
  <si>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</si>
  <si>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</si>
  <si>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</si>
  <si>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</si>
  <si>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</si>
  <si>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</si>
  <si>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</si>
  <si>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</si>
  <si>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</si>
  <si>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</si>
  <si>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</si>
  <si>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</si>
  <si>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</si>
  <si>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</si>
  <si>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</si>
  <si>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</si>
  <si>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</si>
  <si>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</si>
  <si>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</si>
  <si>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</si>
  <si>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</si>
  <si>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</si>
  <si>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</si>
  <si>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</si>
  <si>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</si>
  <si>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</si>
  <si>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</si>
  <si>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</si>
  <si>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</si>
  <si>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</si>
  <si>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</si>
  <si>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</si>
  <si>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</si>
  <si>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</si>
  <si>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</si>
  <si>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</si>
  <si>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</si>
  <si>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</si>
  <si>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</si>
  <si>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</si>
  <si>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</si>
  <si>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</si>
  <si>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</si>
  <si>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</si>
  <si>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</si>
  <si>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</si>
  <si>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</si>
  <si>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</si>
  <si>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</si>
  <si>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</si>
  <si>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</si>
  <si>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</si>
  <si>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</si>
  <si>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</si>
  <si>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</si>
  <si>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</si>
  <si>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</si>
  <si>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</si>
  <si>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</si>
  <si>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</si>
  <si>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</si>
  <si>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</si>
  <si>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</si>
  <si>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</si>
  <si>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</si>
  <si>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</si>
  <si>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</si>
  <si>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</si>
  <si>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</si>
  <si>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</si>
  <si>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</si>
  <si>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</si>
  <si>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</si>
  <si>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</si>
  <si>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</si>
  <si>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</si>
  <si>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</si>
  <si>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</si>
  <si>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</si>
  <si>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</si>
  <si>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</si>
  <si>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</si>
  <si>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</si>
  <si>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</si>
  <si>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</si>
  <si>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</si>
  <si>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</si>
  <si>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</si>
  <si>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</si>
  <si>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</si>
  <si>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</si>
  <si>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</si>
  <si>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</si>
  <si>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</si>
  <si>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</si>
  <si>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</si>
  <si>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</si>
  <si>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</si>
  <si>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</si>
  <si>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</si>
  <si>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</si>
  <si>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</si>
  <si>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</si>
  <si>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</si>
  <si>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</si>
  <si>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</si>
  <si>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</si>
  <si>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</si>
  <si>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</si>
  <si>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</si>
  <si>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</si>
  <si>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</si>
  <si>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</si>
  <si>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</si>
  <si>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</si>
  <si>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</si>
  <si>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</si>
  <si>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</si>
  <si>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</si>
  <si>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</si>
  <si>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</si>
  <si>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</si>
  <si>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</si>
  <si>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</si>
  <si>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</si>
  <si>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</si>
  <si>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</si>
  <si>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</si>
  <si>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</si>
  <si>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</si>
  <si>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</si>
  <si>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</si>
  <si>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</si>
  <si>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</si>
  <si>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</si>
  <si>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</si>
  <si>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</si>
  <si>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</si>
  <si>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</si>
  <si>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</si>
  <si>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</si>
  <si>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</si>
  <si>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</si>
  <si>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</si>
  <si>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</si>
  <si>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</si>
  <si>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</si>
  <si>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</si>
  <si>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</si>
  <si>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</si>
  <si>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</si>
  <si>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</si>
  <si>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</si>
  <si>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</si>
  <si>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</si>
  <si>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</si>
  <si>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</si>
  <si>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</si>
  <si>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</si>
  <si>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</si>
  <si>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</si>
  <si>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</si>
  <si>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</si>
  <si>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</si>
  <si>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</si>
  <si>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</si>
  <si>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</si>
  <si>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</si>
  <si>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</si>
  <si>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</si>
  <si>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</si>
  <si>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</si>
  <si>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</si>
  <si>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</si>
  <si>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</si>
  <si>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</si>
  <si>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</si>
  <si>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</si>
  <si>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</si>
  <si>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</si>
  <si>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</si>
  <si>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</si>
  <si>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</si>
  <si>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</si>
  <si>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</si>
  <si>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</si>
  <si>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</si>
  <si>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</si>
  <si>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</si>
  <si>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</si>
  <si>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</si>
  <si>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</si>
  <si>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</si>
  <si>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</si>
  <si>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</si>
  <si>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</si>
  <si>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</si>
  <si>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</si>
  <si>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</si>
  <si>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</si>
  <si>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</si>
  <si>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</si>
  <si>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</si>
  <si>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</si>
  <si>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</si>
  <si>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</si>
  <si>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</si>
  <si>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</si>
  <si>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</si>
  <si>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</si>
  <si>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</si>
  <si>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</si>
  <si>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</si>
  <si>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</si>
  <si>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</si>
  <si>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</si>
  <si>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</si>
  <si>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</si>
  <si>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</si>
  <si>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</si>
  <si>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</si>
  <si>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</si>
  <si>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</si>
  <si>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</si>
  <si>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</si>
  <si>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</si>
  <si>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</si>
  <si>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</si>
  <si>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</si>
  <si>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</si>
  <si>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</si>
  <si>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</si>
  <si>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</si>
  <si>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</si>
  <si>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</si>
  <si>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</si>
  <si>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</si>
  <si>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</si>
  <si>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</si>
  <si>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</si>
  <si>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</si>
  <si>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</si>
  <si>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</si>
  <si>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</si>
  <si>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</si>
  <si>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</si>
  <si>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</si>
  <si>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</si>
  <si>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</si>
  <si>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</si>
  <si>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</si>
  <si>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</si>
  <si>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</si>
  <si>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</si>
  <si>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</si>
  <si>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</si>
  <si>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</si>
  <si>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</si>
  <si>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</si>
  <si>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</si>
  <si>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</si>
  <si>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</si>
  <si>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</si>
  <si>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</si>
  <si>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</si>
  <si>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</si>
  <si>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</si>
  <si>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</si>
  <si>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</si>
  <si>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</si>
  <si>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</si>
  <si>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</si>
  <si>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</si>
  <si>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</si>
  <si>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</si>
  <si>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</si>
  <si>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</si>
  <si>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</si>
  <si>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</si>
  <si>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</si>
  <si>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</si>
  <si>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</si>
  <si>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</si>
  <si>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</si>
  <si>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</si>
  <si>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</si>
  <si>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</si>
  <si>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</si>
  <si>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</si>
  <si>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</si>
  <si>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</si>
  <si>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</si>
  <si>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</si>
  <si>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</si>
  <si>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</si>
  <si>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</si>
  <si>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</si>
  <si>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</si>
  <si>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</si>
  <si>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</si>
  <si>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</si>
  <si>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</si>
  <si>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</si>
  <si>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</si>
  <si>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</si>
  <si>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</si>
  <si>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</si>
  <si>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</si>
  <si>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</si>
  <si>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</si>
  <si>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</si>
  <si>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</si>
  <si>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</si>
  <si>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</si>
  <si>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</si>
  <si>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</si>
  <si>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</si>
  <si>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</si>
  <si>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</si>
  <si>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</si>
  <si>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</si>
  <si>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</si>
  <si>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</si>
  <si>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</si>
  <si>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</si>
  <si>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</si>
  <si>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</si>
  <si>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</si>
  <si>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</si>
  <si>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</si>
  <si>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</si>
  <si>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</si>
  <si>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</si>
  <si>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</si>
  <si>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</si>
  <si>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</si>
  <si>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</si>
  <si>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</si>
  <si>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</si>
  <si>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</si>
  <si>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</si>
  <si>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</si>
  <si>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</si>
  <si>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</si>
  <si>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</si>
  <si>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</si>
  <si>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</si>
  <si>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</si>
  <si>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</si>
  <si>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</si>
  <si>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</si>
  <si>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</si>
  <si>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</si>
  <si>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</si>
  <si>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</si>
  <si>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</si>
  <si>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</si>
  <si>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</si>
  <si>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</si>
  <si>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</si>
  <si>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</si>
  <si>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</si>
  <si>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</si>
  <si>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</si>
  <si>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</si>
  <si>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</si>
  <si>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</si>
  <si>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</si>
  <si>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</si>
  <si>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</si>
  <si>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</si>
  <si>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</si>
  <si>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</si>
  <si>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</si>
  <si>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</si>
  <si>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</si>
  <si>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</si>
  <si>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</si>
  <si>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</si>
  <si>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</si>
  <si>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</si>
  <si>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</si>
  <si>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</si>
  <si>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</si>
  <si>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</si>
  <si>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</si>
  <si>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</si>
  <si>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</si>
  <si>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</si>
  <si>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</si>
  <si>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</si>
  <si>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</si>
  <si>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</si>
  <si>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</si>
  <si>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</si>
  <si>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</si>
  <si>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</si>
  <si>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</si>
  <si>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</si>
  <si>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</si>
  <si>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</si>
  <si>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</si>
  <si>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</si>
  <si>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</si>
  <si>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</si>
  <si>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</si>
  <si>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</si>
  <si>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</si>
  <si>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</si>
  <si>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</si>
  <si>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</si>
  <si>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</si>
  <si>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</si>
  <si>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</si>
  <si>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</si>
  <si>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</si>
  <si>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</si>
  <si>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</si>
  <si>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</si>
  <si>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</si>
  <si>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</si>
  <si>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</si>
  <si>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</si>
  <si>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</si>
  <si>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</si>
  <si>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</si>
  <si>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</si>
  <si>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</si>
  <si>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</si>
  <si>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</si>
  <si>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</si>
  <si>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</si>
  <si>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</si>
  <si>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</si>
  <si>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</si>
  <si>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</si>
  <si>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</si>
  <si>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</si>
  <si>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</si>
  <si>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</si>
  <si>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</si>
  <si>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</si>
  <si>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</si>
  <si>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</si>
  <si>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</si>
  <si>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</si>
  <si>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</si>
  <si>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</si>
  <si>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</si>
  <si>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</si>
  <si>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</si>
  <si>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</si>
  <si>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</si>
  <si>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</si>
  <si>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</si>
  <si>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</si>
  <si>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</si>
  <si>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</si>
  <si>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</si>
  <si>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</si>
  <si>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</si>
  <si>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</si>
  <si>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</si>
  <si>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</si>
  <si>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</si>
  <si>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</si>
  <si>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</si>
  <si>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</si>
  <si>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</si>
  <si>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</si>
  <si>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</si>
  <si>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</si>
  <si>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</si>
  <si>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</si>
  <si>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</si>
  <si>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</si>
  <si>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</si>
  <si>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</si>
  <si>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</si>
  <si>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</si>
  <si>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</si>
  <si>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</si>
  <si>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</si>
  <si>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</si>
  <si>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</si>
  <si>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</si>
  <si>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</si>
  <si>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</si>
  <si>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</si>
  <si>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</si>
  <si>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</si>
  <si>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</si>
  <si>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</si>
  <si>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</si>
  <si>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</si>
  <si>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</si>
  <si>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</si>
  <si>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</si>
  <si>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</si>
  <si>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</si>
  <si>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</si>
  <si>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</si>
  <si>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</si>
  <si>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</si>
  <si>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</si>
  <si>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</si>
  <si>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</si>
  <si>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</si>
  <si>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</si>
  <si>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</si>
  <si>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</si>
  <si>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</si>
  <si>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</si>
  <si>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</si>
  <si>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</si>
  <si>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</si>
  <si>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</si>
  <si>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</si>
  <si>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</si>
  <si>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</si>
  <si>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</si>
  <si>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</si>
  <si>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</si>
  <si>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</si>
  <si>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</si>
  <si>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</si>
  <si>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</si>
  <si>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</si>
  <si>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</si>
  <si>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</si>
  <si>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</si>
  <si>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</si>
  <si>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</si>
  <si>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</si>
  <si>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</si>
  <si>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</si>
  <si>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</si>
  <si>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</si>
  <si>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</si>
  <si>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</si>
  <si>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</si>
  <si>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</si>
  <si>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</si>
  <si>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</si>
  <si>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</si>
  <si>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</si>
  <si>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</si>
  <si>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</si>
  <si>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</si>
  <si>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</si>
  <si>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</si>
  <si>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</si>
  <si>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</si>
  <si>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</si>
  <si>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</si>
  <si>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</si>
  <si>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</si>
  <si>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</si>
  <si>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</si>
  <si>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</si>
  <si>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</si>
  <si>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</si>
  <si>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</si>
  <si>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</si>
  <si>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</si>
  <si>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</si>
  <si>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</si>
  <si>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</si>
  <si>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</si>
  <si>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</si>
  <si>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</si>
  <si>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</si>
  <si>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</si>
  <si>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</si>
  <si>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</si>
  <si>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</si>
  <si>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</si>
  <si>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</si>
  <si>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</si>
  <si>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</si>
  <si>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</si>
  <si>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</si>
  <si>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</si>
  <si>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</si>
  <si>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</si>
  <si>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</si>
  <si>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</si>
  <si>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</si>
  <si>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</si>
  <si>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</si>
  <si>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</si>
  <si>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</si>
  <si>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</si>
  <si>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</si>
  <si>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</si>
  <si>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</si>
  <si>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</si>
  <si>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</si>
  <si>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</si>
  <si>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</si>
  <si>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</si>
  <si>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</si>
  <si>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</si>
  <si>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</si>
  <si>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</si>
  <si>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</si>
  <si>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</si>
  <si>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</si>
  <si>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</si>
  <si>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</si>
  <si>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</si>
  <si>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</si>
  <si>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</si>
  <si>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</si>
  <si>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</si>
  <si>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</si>
  <si>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</si>
  <si>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</si>
  <si>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</si>
  <si>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</si>
  <si>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</si>
  <si>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</si>
  <si>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</si>
  <si>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</si>
  <si>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</si>
  <si>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</si>
  <si>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</si>
  <si>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</si>
  <si>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</si>
  <si>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</si>
  <si>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</si>
  <si>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</si>
  <si>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</si>
  <si>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</si>
  <si>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</si>
  <si>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</si>
  <si>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</si>
  <si>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</si>
  <si>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</si>
  <si>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</si>
  <si>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</si>
  <si>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</si>
  <si>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</si>
  <si>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</si>
  <si>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</si>
  <si>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</si>
  <si>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</si>
  <si>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</si>
  <si>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</si>
  <si>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</si>
  <si>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</si>
  <si>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</si>
  <si>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</si>
  <si>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</si>
  <si>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</si>
  <si>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</si>
  <si>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</si>
  <si>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</si>
  <si>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</si>
  <si>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</si>
  <si>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</si>
  <si>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</si>
  <si>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</si>
  <si>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</si>
  <si>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</si>
  <si>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</si>
  <si>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</si>
  <si>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</si>
  <si>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</si>
  <si>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</si>
  <si>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</si>
  <si>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</si>
  <si>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</si>
  <si>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</si>
  <si>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</si>
  <si>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</si>
  <si>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</si>
  <si>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</si>
  <si>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</si>
  <si>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</si>
  <si>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</si>
  <si>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</si>
  <si>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</si>
  <si>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</si>
  <si>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</si>
  <si>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</si>
  <si>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</si>
  <si>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</si>
  <si>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</si>
  <si>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</si>
  <si>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</si>
  <si>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</si>
  <si>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</si>
  <si>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</si>
  <si>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</si>
  <si>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</si>
  <si>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</si>
  <si>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</si>
  <si>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</si>
  <si>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</si>
  <si>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</si>
  <si>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</si>
  <si>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</si>
  <si>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</si>
  <si>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</si>
  <si>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</si>
  <si>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</si>
  <si>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</si>
  <si>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</si>
  <si>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</si>
  <si>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</si>
  <si>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</si>
  <si>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</si>
  <si>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</si>
  <si>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</si>
  <si>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</si>
  <si>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</si>
  <si>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</si>
  <si>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</si>
  <si>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</si>
  <si>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</si>
  <si>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</si>
  <si>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</si>
  <si>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</si>
  <si>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</si>
  <si>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</si>
  <si>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</si>
  <si>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</si>
  <si>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</si>
  <si>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</si>
  <si>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</si>
  <si>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</si>
  <si>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</si>
  <si>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</si>
  <si>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</si>
  <si>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</si>
  <si>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</si>
  <si>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</si>
  <si>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</si>
  <si>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</si>
  <si>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</si>
  <si>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</si>
  <si>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</si>
  <si>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</si>
  <si>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</si>
  <si>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</si>
  <si>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</si>
  <si>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</si>
  <si>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</si>
  <si>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</si>
  <si>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</si>
  <si>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</si>
  <si>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</si>
  <si>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</si>
  <si>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</si>
  <si>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</si>
  <si>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</si>
  <si>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</si>
  <si>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</si>
  <si>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</si>
  <si>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</si>
  <si>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</si>
  <si>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</si>
  <si>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</si>
  <si>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</si>
  <si>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</si>
  <si>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</si>
  <si>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</si>
  <si>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</si>
  <si>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</si>
  <si>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</si>
  <si>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</si>
  <si>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</si>
  <si>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</si>
  <si>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</si>
  <si>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</si>
  <si>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</si>
  <si>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</si>
  <si>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</si>
  <si>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</si>
  <si>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</si>
  <si>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</si>
  <si>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</si>
  <si>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</si>
  <si>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</si>
  <si>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</si>
  <si>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</si>
  <si>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</si>
  <si>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</si>
  <si>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</si>
  <si>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</si>
  <si>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</si>
  <si>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</si>
  <si>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</si>
  <si>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</si>
  <si>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</si>
  <si>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</si>
  <si>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</si>
  <si>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</si>
  <si>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</si>
  <si>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</si>
  <si>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</si>
  <si>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</si>
  <si>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</si>
  <si>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</si>
  <si>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</si>
  <si>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</si>
  <si>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</si>
  <si>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</si>
  <si>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</si>
  <si>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</si>
  <si>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</si>
  <si>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</si>
  <si>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</si>
  <si>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</si>
  <si>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</si>
  <si>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</si>
  <si>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</si>
  <si>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</si>
  <si>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</si>
  <si>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</si>
  <si>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</si>
  <si>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</si>
  <si>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</si>
  <si>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</si>
  <si>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</si>
  <si>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</si>
  <si>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</si>
  <si>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</si>
  <si>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</si>
  <si>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</si>
  <si>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</si>
  <si>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</si>
  <si>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</si>
  <si>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</si>
  <si>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</si>
  <si>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</si>
  <si>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</si>
  <si>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</si>
  <si>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</si>
  <si>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</si>
  <si>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</si>
  <si>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</si>
  <si>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</si>
  <si>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</si>
  <si>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</si>
  <si>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</si>
  <si>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</si>
  <si>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</si>
  <si>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</si>
  <si>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</si>
  <si>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</si>
  <si>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</si>
  <si>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</si>
  <si>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</si>
  <si>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</si>
  <si>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</si>
  <si>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</si>
  <si>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</si>
  <si>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</si>
  <si>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</si>
  <si>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</si>
  <si>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</si>
  <si>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</si>
  <si>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</si>
  <si>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</si>
  <si>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</si>
  <si>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</si>
  <si>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</si>
  <si>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</si>
  <si>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</si>
  <si>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</si>
  <si>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</si>
  <si>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</si>
  <si>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</si>
  <si>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</si>
  <si>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</si>
  <si>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</si>
  <si>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</si>
  <si>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</si>
  <si>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</si>
  <si>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</si>
  <si>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</si>
  <si>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</si>
  <si>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</si>
  <si>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</si>
  <si>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</si>
  <si>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</si>
  <si>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</si>
  <si>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</si>
  <si>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</si>
  <si>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</si>
  <si>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</si>
  <si>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</si>
  <si>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</si>
  <si>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</si>
  <si>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</si>
  <si>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</si>
  <si>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</si>
  <si>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</si>
  <si>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</si>
  <si>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</si>
  <si>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</si>
  <si>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</si>
  <si>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</si>
  <si>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</si>
  <si>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</si>
  <si>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</si>
  <si>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</si>
  <si>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</si>
  <si>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</si>
  <si>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</si>
  <si>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</si>
  <si>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</si>
  <si>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</si>
  <si>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</si>
  <si>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</si>
  <si>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</si>
  <si>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</si>
  <si>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</si>
  <si>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</si>
  <si>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</si>
  <si>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</si>
  <si>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</si>
  <si>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</si>
  <si>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</si>
  <si>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</si>
  <si>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</si>
  <si>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</si>
  <si>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</si>
  <si>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</si>
  <si>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</si>
  <si>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</si>
  <si>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</si>
  <si>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</si>
  <si>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</si>
  <si>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</si>
  <si>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</si>
  <si>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</si>
  <si>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</si>
  <si>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</si>
  <si>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</si>
  <si>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</si>
  <si>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</si>
  <si>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</si>
  <si>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</si>
  <si>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</si>
  <si>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</si>
  <si>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</si>
  <si>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</si>
  <si>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</si>
  <si>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</si>
  <si>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</si>
  <si>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</si>
  <si>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</si>
  <si>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</si>
  <si>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</si>
  <si>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</si>
  <si>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</si>
  <si>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</si>
  <si>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</si>
  <si>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</si>
  <si>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</si>
  <si>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</si>
  <si>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</si>
  <si>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</si>
  <si>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</si>
  <si>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</si>
  <si>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</si>
  <si>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</si>
  <si>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</si>
  <si>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</si>
  <si>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</si>
  <si>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</si>
  <si>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</si>
  <si>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</si>
  <si>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</si>
  <si>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</si>
  <si>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</si>
  <si>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</si>
  <si>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</si>
  <si>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</si>
  <si>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</si>
  <si>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</si>
  <si>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</si>
  <si>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</si>
  <si>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</si>
  <si>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</si>
  <si>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</si>
  <si>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</si>
  <si>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</si>
  <si>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</si>
  <si>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</si>
  <si>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</si>
  <si>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</si>
  <si>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</si>
  <si>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</si>
  <si>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</si>
  <si>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</si>
  <si>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</si>
  <si>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</si>
  <si>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</si>
  <si>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</si>
  <si>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</si>
  <si>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</si>
  <si>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</si>
  <si>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</si>
  <si>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</si>
  <si>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</si>
  <si>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</si>
  <si>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</si>
  <si>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</si>
  <si>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</si>
  <si>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</si>
  <si>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</si>
  <si>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</si>
  <si>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</si>
  <si>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</si>
  <si>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</si>
  <si>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</si>
  <si>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</si>
  <si>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</si>
  <si>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</si>
  <si>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</si>
  <si>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</si>
  <si>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</si>
  <si>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</si>
  <si>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</si>
  <si>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</si>
  <si>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</si>
  <si>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</si>
  <si>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</si>
  <si>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</si>
  <si>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</si>
  <si>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</si>
  <si>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</si>
  <si>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</si>
  <si>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</si>
  <si>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</si>
  <si>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</si>
  <si>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</si>
  <si>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</si>
  <si>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</si>
  <si>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</si>
  <si>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</si>
  <si>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</si>
  <si>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</si>
  <si>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</si>
  <si>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</si>
  <si>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</si>
  <si>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</si>
  <si>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</si>
  <si>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</si>
  <si>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</si>
  <si>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</si>
  <si>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</si>
  <si>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</si>
  <si>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</si>
  <si>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</si>
  <si>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</si>
  <si>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</si>
  <si>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</si>
  <si>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</si>
  <si>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</si>
  <si>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</si>
  <si>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</si>
  <si>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</si>
  <si>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</si>
  <si>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</si>
  <si>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</si>
  <si>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</si>
  <si>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</si>
  <si>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</si>
  <si>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</si>
  <si>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</si>
  <si>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</si>
  <si>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</si>
  <si>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</si>
  <si>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</si>
  <si>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</si>
  <si>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</si>
  <si>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</si>
  <si>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</si>
  <si>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</si>
  <si>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</si>
  <si>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</si>
  <si>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</si>
  <si>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</si>
  <si>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</si>
  <si>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</si>
  <si>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</si>
  <si>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</si>
  <si>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</si>
  <si>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</si>
  <si>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</si>
  <si>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</si>
  <si>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</si>
  <si>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</si>
  <si>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</si>
  <si>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</si>
  <si>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</si>
  <si>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</si>
  <si>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</si>
  <si>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</si>
  <si>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</si>
  <si>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</si>
  <si>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</si>
  <si>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</si>
  <si>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</si>
  <si>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</si>
  <si>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</si>
  <si>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</si>
  <si>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</si>
  <si>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</si>
  <si>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</si>
  <si>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</si>
  <si>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</si>
  <si>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</si>
  <si>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</si>
  <si>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</si>
  <si>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</si>
  <si>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</si>
  <si>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</si>
  <si>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</si>
  <si>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</si>
  <si>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</si>
  <si>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</si>
  <si>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</si>
  <si>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</si>
  <si>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</si>
  <si>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</si>
  <si>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</si>
  <si>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</si>
  <si>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</si>
  <si>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</si>
  <si>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</si>
  <si>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</si>
  <si>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</si>
  <si>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</si>
  <si>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</si>
  <si>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</si>
  <si>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</si>
  <si>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</si>
  <si>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</si>
  <si>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</si>
  <si>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</si>
  <si>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</si>
  <si>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</si>
  <si>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</si>
  <si>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</si>
  <si>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</si>
  <si>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</si>
  <si>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</si>
  <si>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</si>
  <si>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</si>
  <si>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</si>
  <si>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</si>
  <si>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</si>
  <si>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</si>
  <si>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</si>
  <si>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</si>
  <si>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</si>
  <si>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</si>
  <si>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</si>
  <si>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</si>
  <si>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</si>
  <si>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</si>
  <si>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</si>
  <si>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</si>
  <si>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</si>
  <si>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</si>
  <si>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</si>
  <si>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</si>
  <si>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</si>
  <si>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</si>
  <si>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</si>
  <si>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</si>
  <si>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</si>
  <si>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</si>
  <si>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</si>
  <si>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</si>
  <si>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</si>
  <si>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</si>
  <si>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</si>
  <si>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</si>
  <si>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</si>
  <si>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</si>
  <si>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</si>
  <si>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</si>
  <si>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</si>
  <si>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</si>
  <si>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</si>
  <si>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</si>
  <si>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</si>
  <si>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</si>
  <si>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</si>
  <si>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</si>
  <si>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</si>
  <si>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</si>
  <si>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</si>
  <si>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</si>
  <si>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</si>
  <si>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</si>
  <si>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</si>
  <si>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</si>
  <si>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</si>
  <si>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</si>
  <si>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</si>
  <si>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</si>
  <si>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</si>
  <si>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</si>
  <si>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</si>
  <si>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</si>
  <si>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</si>
  <si>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</si>
  <si>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</si>
  <si>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</si>
  <si>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</si>
  <si>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</si>
  <si>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</si>
  <si>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</si>
  <si>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</si>
  <si>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</si>
  <si>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</si>
  <si>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</si>
  <si>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</si>
  <si>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</si>
  <si>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</si>
  <si>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</si>
  <si>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</si>
  <si>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</si>
  <si>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</si>
  <si>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</si>
  <si>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</si>
  <si>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</si>
  <si>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</si>
  <si>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</si>
  <si>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</si>
  <si>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</si>
  <si>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</si>
  <si>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</si>
  <si>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</si>
  <si>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</si>
  <si>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</si>
  <si>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</si>
  <si>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</si>
  <si>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</si>
  <si>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</si>
  <si>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</si>
  <si>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</si>
  <si>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</si>
  <si>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</si>
  <si>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</si>
  <si>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</si>
  <si>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</si>
  <si>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</si>
  <si>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</si>
  <si>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</si>
  <si>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</si>
  <si>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</si>
  <si>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</si>
  <si>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</si>
  <si>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</si>
  <si>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</si>
  <si>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</si>
  <si>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</si>
  <si>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</si>
  <si>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</si>
  <si>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</si>
  <si>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</si>
  <si>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</si>
  <si>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</si>
  <si>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</si>
  <si>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</si>
  <si>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</si>
  <si>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</si>
  <si>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</si>
  <si>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</si>
  <si>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</si>
  <si>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</si>
  <si>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</si>
  <si>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</si>
  <si>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</si>
  <si>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</si>
  <si>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</si>
  <si>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</si>
  <si>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</si>
  <si>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</si>
  <si>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</si>
  <si>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</si>
  <si>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</si>
  <si>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</si>
  <si>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</si>
  <si>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</si>
  <si>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</si>
  <si>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</si>
  <si>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</si>
  <si>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</si>
  <si>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</si>
  <si>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</si>
  <si>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</si>
  <si>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</si>
  <si>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</si>
  <si>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</si>
  <si>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</si>
  <si>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</si>
  <si>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</si>
  <si>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</si>
  <si>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</si>
  <si>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</si>
  <si>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</si>
  <si>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</si>
  <si>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</si>
  <si>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</si>
  <si>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</si>
  <si>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</si>
  <si>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</si>
  <si>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</si>
  <si>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</si>
  <si>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</si>
  <si>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</si>
  <si>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</si>
  <si>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</si>
  <si>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</si>
  <si>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</si>
  <si>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</si>
  <si>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</si>
  <si>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</si>
  <si>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</si>
  <si>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</si>
  <si>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</si>
  <si>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</si>
  <si>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</si>
  <si>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</si>
  <si>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</si>
  <si>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</si>
  <si>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</si>
  <si>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</si>
  <si>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</si>
  <si>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</si>
  <si>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</si>
  <si>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</si>
  <si>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</si>
  <si>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</si>
  <si>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</si>
  <si>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</si>
  <si>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</si>
  <si>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</si>
  <si>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</si>
  <si>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</si>
  <si>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</si>
  <si>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</si>
  <si>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</si>
  <si>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</si>
  <si>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</si>
  <si>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</si>
  <si>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</si>
  <si>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</si>
  <si>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</si>
  <si>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</si>
  <si>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</si>
  <si>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</si>
  <si>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</si>
  <si>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</si>
  <si>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</si>
  <si>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</si>
  <si>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</si>
  <si>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</si>
  <si>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</si>
  <si>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</si>
  <si>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</si>
  <si>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</si>
  <si>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</si>
  <si>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</si>
  <si>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</si>
  <si>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</si>
  <si>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</si>
  <si>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</si>
  <si>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</si>
  <si>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</si>
  <si>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</si>
  <si>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</si>
  <si>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</si>
  <si>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</si>
  <si>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</si>
  <si>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</si>
  <si>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</si>
  <si>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</si>
  <si>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</si>
  <si>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</si>
  <si>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</si>
  <si>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</si>
  <si>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</si>
  <si>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</si>
  <si>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</si>
  <si>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</si>
  <si>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</si>
  <si>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</si>
  <si>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</si>
  <si>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</si>
  <si>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</si>
  <si>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</si>
  <si>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</si>
  <si>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</si>
  <si>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</si>
  <si>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</si>
  <si>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</si>
  <si>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</si>
  <si>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</si>
  <si>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</si>
  <si>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</si>
  <si>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</si>
  <si>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</si>
  <si>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</si>
  <si>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</si>
  <si>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</si>
  <si>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</si>
  <si>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</si>
  <si>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</si>
  <si>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</si>
  <si>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</si>
  <si>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</si>
  <si>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</si>
  <si>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</si>
  <si>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</si>
  <si>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</si>
  <si>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</si>
  <si>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</si>
  <si>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</si>
  <si>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</si>
  <si>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</si>
  <si>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</si>
  <si>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</si>
  <si>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</si>
  <si>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</si>
  <si>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</si>
  <si>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</si>
  <si>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</si>
  <si>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</si>
  <si>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</si>
  <si>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</si>
  <si>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</si>
  <si>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</si>
  <si>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</si>
  <si>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</si>
  <si>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</si>
  <si>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</si>
  <si>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</si>
  <si>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</si>
  <si>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</si>
  <si>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</si>
  <si>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</si>
  <si>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</si>
  <si>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</si>
  <si>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</si>
  <si>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</si>
  <si>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</si>
  <si>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</si>
  <si>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</si>
  <si>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</si>
  <si>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</si>
  <si>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</si>
  <si>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</si>
  <si>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</si>
  <si>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</si>
  <si>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</si>
  <si>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</si>
  <si>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</si>
  <si>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</si>
  <si>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</si>
  <si>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</si>
  <si>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</si>
  <si>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</si>
  <si>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</si>
  <si>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</si>
  <si>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</si>
  <si>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</si>
  <si>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</si>
  <si>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</si>
  <si>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</si>
  <si>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</si>
  <si>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</si>
  <si>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</si>
  <si>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</si>
  <si>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</si>
  <si>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</si>
  <si>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</si>
  <si>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</si>
  <si>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</si>
  <si>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</si>
  <si>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</si>
  <si>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</si>
  <si>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</si>
  <si>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</si>
  <si>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</si>
  <si>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</si>
  <si>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</si>
  <si>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</si>
  <si>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</si>
  <si>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</si>
  <si>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</si>
  <si>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</si>
  <si>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</si>
  <si>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</si>
  <si>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</si>
  <si>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</si>
  <si>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</si>
  <si>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</si>
  <si>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</si>
  <si>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</si>
  <si>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</si>
  <si>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</si>
  <si>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</si>
  <si>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</si>
  <si>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</si>
  <si>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</si>
  <si>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</si>
  <si>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</si>
  <si>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</si>
  <si>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</si>
  <si>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</si>
  <si>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</si>
  <si>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</si>
  <si>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</si>
  <si>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</si>
  <si>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</si>
  <si>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</si>
  <si>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</si>
  <si>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</si>
  <si>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</si>
  <si>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</si>
  <si>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</si>
  <si>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</si>
  <si>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</si>
  <si>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</si>
  <si>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</si>
  <si>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</si>
  <si>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</si>
  <si>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</si>
  <si>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</si>
  <si>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</si>
  <si>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</si>
  <si>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</si>
  <si>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</si>
  <si>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</si>
  <si>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</si>
  <si>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</si>
  <si>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</si>
  <si>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</si>
  <si>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</si>
  <si>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</si>
  <si>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</si>
  <si>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</si>
  <si>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</si>
  <si>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</si>
  <si>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</si>
  <si>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</si>
  <si>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</si>
  <si>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</si>
  <si>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</si>
  <si>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</si>
  <si>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</si>
  <si>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</si>
  <si>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</si>
  <si>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</si>
  <si>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</si>
  <si>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</si>
  <si>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</si>
  <si>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</si>
  <si>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</si>
  <si>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</si>
  <si>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</si>
  <si>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</si>
  <si>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</si>
  <si>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</si>
  <si>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</si>
  <si>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</si>
  <si>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</si>
  <si>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</si>
  <si>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</si>
  <si>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</si>
  <si>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</si>
  <si>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</si>
  <si>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</si>
  <si>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</si>
  <si>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</si>
  <si>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</si>
  <si>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</si>
  <si>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</si>
  <si>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</si>
  <si>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</si>
  <si>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</si>
  <si>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</si>
  <si>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</si>
  <si>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</si>
  <si>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</si>
  <si>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</si>
  <si>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</si>
  <si>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</si>
  <si>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</si>
  <si>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</si>
  <si>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</si>
  <si>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</si>
  <si>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</si>
  <si>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</si>
  <si>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</si>
  <si>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</si>
  <si>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</si>
  <si>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</si>
  <si>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</si>
  <si>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</si>
  <si>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</si>
  <si>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</si>
  <si>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</si>
  <si>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</si>
  <si>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</si>
  <si>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</si>
  <si>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</si>
  <si>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</si>
  <si>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</si>
  <si>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</si>
  <si>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</si>
  <si>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</si>
  <si>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</si>
  <si>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</si>
  <si>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</si>
  <si>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</si>
  <si>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</si>
  <si>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</si>
  <si>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</si>
  <si>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</si>
  <si>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</si>
  <si>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</si>
  <si>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</si>
  <si>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</si>
  <si>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</si>
  <si>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</si>
  <si>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</si>
  <si>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</si>
  <si>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</si>
  <si>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</si>
  <si>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</si>
  <si>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</si>
  <si>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</si>
  <si>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</si>
  <si>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</si>
  <si>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</si>
  <si>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</si>
  <si>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</si>
  <si>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</si>
  <si>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</si>
  <si>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</si>
  <si>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</si>
  <si>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</si>
  <si>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</si>
  <si>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</si>
  <si>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</si>
  <si>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</si>
  <si>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</si>
  <si>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</si>
  <si>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</si>
  <si>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</si>
  <si>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</si>
  <si>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</si>
  <si>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</si>
  <si>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</si>
  <si>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</si>
  <si>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</si>
  <si>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</si>
  <si>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</si>
  <si>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</si>
  <si>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</si>
  <si>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</si>
  <si>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</si>
  <si>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</si>
  <si>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</si>
  <si>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</si>
  <si>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</si>
  <si>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</si>
  <si>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</si>
  <si>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</si>
  <si>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</si>
  <si>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</si>
  <si>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</si>
  <si>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</si>
  <si>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</si>
  <si>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</si>
  <si>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</si>
  <si>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</si>
  <si>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</si>
  <si>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</si>
  <si>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</si>
  <si>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</si>
  <si>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</si>
  <si>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</si>
  <si>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</si>
  <si>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</si>
  <si>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</si>
  <si>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</si>
  <si>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</si>
  <si>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</si>
  <si>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</si>
  <si>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</si>
  <si>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</si>
  <si>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</si>
  <si>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</si>
  <si>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</si>
  <si>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</si>
  <si>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</si>
  <si>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</si>
  <si>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</si>
  <si>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</si>
  <si>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</si>
  <si>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</si>
  <si>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</si>
  <si>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</si>
  <si>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</si>
  <si>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</si>
  <si>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</si>
  <si>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</si>
  <si>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</si>
  <si>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</si>
  <si>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</si>
  <si>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</si>
  <si>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</si>
  <si>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</si>
  <si>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</si>
  <si>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</si>
  <si>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</si>
  <si>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</si>
  <si>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</si>
  <si>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</si>
  <si>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</si>
  <si>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</si>
  <si>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</si>
  <si>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</si>
  <si>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</si>
  <si>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</si>
  <si>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</si>
  <si>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</si>
  <si>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</si>
  <si>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</si>
  <si>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</si>
  <si>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</si>
  <si>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</si>
  <si>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</si>
  <si>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</si>
  <si>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</si>
  <si>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</si>
  <si>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</si>
  <si>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</si>
  <si>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</si>
  <si>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</si>
  <si>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</si>
  <si>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</si>
  <si>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</si>
  <si>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</si>
  <si>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</si>
  <si>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</si>
  <si>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</si>
  <si>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</si>
  <si>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</si>
  <si>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</si>
  <si>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</si>
  <si>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</si>
  <si>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</si>
  <si>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</si>
  <si>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</si>
  <si>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</si>
  <si>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</si>
  <si>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</si>
  <si>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</si>
  <si>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</si>
  <si>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</si>
  <si>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</si>
  <si>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</si>
  <si>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</si>
  <si>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</si>
  <si>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</si>
  <si>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</si>
  <si>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</si>
  <si>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</si>
  <si>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</si>
  <si>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</si>
  <si>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</si>
  <si>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</si>
  <si>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</si>
  <si>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</si>
  <si>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</si>
  <si>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</si>
  <si>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</si>
  <si>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</si>
  <si>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</si>
  <si>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</si>
  <si>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</si>
  <si>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</si>
  <si>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</si>
  <si>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</si>
  <si>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</si>
  <si>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</si>
  <si>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</si>
  <si>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</si>
  <si>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</si>
  <si>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</si>
  <si>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</si>
  <si>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</si>
  <si>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</si>
  <si>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</si>
  <si>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</si>
  <si>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</si>
  <si>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</si>
  <si>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</si>
  <si>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</si>
  <si>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</si>
  <si>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</si>
  <si>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</si>
  <si>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</si>
  <si>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</si>
  <si>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</si>
  <si>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</si>
  <si>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</si>
  <si>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</si>
  <si>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</si>
  <si>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</si>
  <si>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</si>
  <si>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</si>
  <si>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</si>
  <si>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</si>
  <si>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</si>
  <si>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</si>
  <si>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</si>
  <si>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</si>
  <si>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</si>
  <si>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</si>
  <si>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</si>
  <si>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</si>
  <si>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</si>
  <si>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</si>
  <si>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</si>
  <si>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</si>
  <si>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</si>
  <si>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</si>
  <si>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</si>
  <si>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</si>
  <si>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</si>
  <si>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</si>
  <si>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</si>
  <si>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</si>
  <si>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</si>
  <si>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</si>
  <si>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</si>
  <si>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</si>
  <si>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</si>
  <si>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</si>
  <si>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</si>
  <si>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</si>
  <si>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</si>
  <si>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</si>
  <si>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</si>
  <si>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</si>
  <si>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</si>
  <si>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</si>
  <si>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</si>
  <si>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</si>
  <si>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</si>
  <si>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</si>
  <si>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</si>
  <si>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</si>
  <si>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</si>
  <si>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</si>
  <si>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</si>
  <si>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</si>
  <si>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</si>
  <si>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</si>
  <si>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</si>
  <si>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</si>
  <si>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</si>
  <si>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</si>
  <si>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</si>
  <si>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</si>
  <si>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</si>
  <si>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</si>
  <si>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</si>
  <si>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</si>
  <si>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</si>
  <si>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</si>
  <si>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</si>
  <si>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</si>
  <si>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</si>
  <si>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</si>
  <si>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</si>
  <si>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</si>
  <si>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</si>
  <si>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</si>
  <si>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</si>
  <si>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</si>
  <si>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</si>
  <si>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</si>
  <si>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</si>
  <si>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</si>
  <si>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</si>
  <si>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</si>
  <si>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</si>
  <si>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</si>
  <si>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</si>
  <si>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</si>
  <si>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</si>
  <si>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</si>
  <si>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</si>
  <si>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</si>
  <si>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</si>
  <si>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</si>
  <si>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</si>
  <si>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</si>
  <si>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</si>
  <si>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</si>
  <si>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</si>
  <si>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</si>
  <si>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</si>
  <si>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</si>
  <si>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</si>
  <si>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</si>
  <si>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</si>
  <si>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</si>
  <si>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</si>
  <si>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</si>
  <si>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</si>
  <si>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</si>
  <si>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</si>
  <si>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</si>
  <si>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</si>
  <si>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</si>
  <si>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</si>
  <si>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</si>
  <si>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</si>
  <si>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</si>
  <si>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</si>
  <si>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</si>
  <si>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</si>
  <si>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</si>
  <si>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</si>
  <si>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</si>
  <si>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</si>
  <si>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</si>
  <si>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</si>
  <si>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</si>
  <si>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</si>
  <si>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</si>
  <si>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</si>
  <si>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</si>
  <si>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</si>
  <si>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</si>
  <si>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</si>
  <si>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</si>
  <si>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</si>
  <si>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</si>
  <si>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</si>
  <si>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</si>
  <si>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</si>
  <si>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</si>
  <si>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</si>
  <si>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</si>
  <si>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</si>
  <si>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</si>
  <si>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</si>
  <si>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</si>
  <si>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</si>
  <si>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</si>
  <si>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</si>
  <si>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</si>
  <si>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</si>
  <si>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</si>
  <si>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</si>
  <si>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</si>
  <si>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</si>
  <si>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</si>
  <si>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</si>
  <si>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</si>
  <si>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</si>
  <si>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</si>
  <si>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</si>
  <si>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</si>
  <si>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</si>
  <si>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</si>
  <si>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</si>
  <si>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</si>
  <si>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</si>
  <si>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</si>
  <si>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</si>
  <si>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</si>
  <si>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</si>
  <si>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</si>
  <si>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</si>
  <si>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</si>
  <si>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</si>
  <si>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</si>
  <si>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</si>
  <si>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</si>
  <si>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</si>
  <si>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</si>
  <si>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</si>
  <si>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</si>
  <si>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</si>
  <si>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</si>
  <si>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</si>
  <si>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</si>
  <si>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</si>
  <si>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</si>
  <si>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</si>
  <si>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</si>
  <si>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</si>
  <si>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</si>
  <si>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</si>
  <si>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</si>
  <si>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</si>
  <si>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</si>
  <si>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</si>
  <si>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</si>
  <si>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</si>
  <si>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</si>
  <si>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</si>
  <si>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</si>
  <si>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</si>
  <si>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</si>
  <si>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</si>
  <si>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</si>
  <si>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</si>
  <si>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</si>
  <si>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</si>
  <si>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</si>
  <si>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</si>
  <si>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</si>
  <si>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</si>
  <si>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</si>
  <si>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</si>
  <si>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</si>
  <si>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</si>
  <si>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</si>
  <si>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</si>
  <si>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</si>
  <si>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</si>
  <si>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</si>
  <si>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</si>
  <si>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</si>
  <si>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</si>
  <si>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</si>
  <si>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</si>
  <si>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</si>
  <si>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</si>
  <si>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</si>
  <si>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</si>
  <si>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</si>
  <si>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</si>
  <si>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</si>
  <si>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</si>
  <si>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</si>
  <si>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</si>
  <si>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</si>
  <si>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</si>
  <si>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</si>
  <si>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</si>
  <si>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</si>
  <si>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</si>
  <si>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</si>
  <si>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</si>
  <si>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</si>
  <si>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</si>
  <si>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</si>
  <si>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</si>
  <si>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</si>
  <si>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</si>
  <si>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</si>
  <si>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</si>
  <si>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</si>
  <si>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</si>
  <si>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</si>
  <si>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</si>
  <si>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</si>
  <si>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</si>
  <si>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</si>
  <si>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</si>
  <si>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</si>
  <si>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</si>
  <si>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</si>
  <si>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</si>
  <si>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</si>
  <si>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</si>
  <si>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</si>
  <si>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</si>
  <si>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</si>
  <si>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</si>
  <si>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</si>
  <si>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</si>
  <si>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</si>
  <si>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</si>
  <si>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</si>
  <si>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</si>
  <si>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</si>
  <si>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</si>
  <si>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</si>
  <si>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</si>
  <si>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</si>
  <si>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</si>
  <si>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</si>
  <si>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</si>
  <si>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</si>
  <si>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</si>
  <si>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</si>
  <si>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</si>
  <si>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</si>
  <si>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</si>
  <si>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</si>
  <si>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</si>
  <si>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</si>
  <si>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</si>
  <si>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</si>
  <si>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</si>
  <si>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</si>
  <si>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</si>
  <si>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</si>
  <si>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</si>
  <si>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</si>
  <si>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</si>
  <si>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</si>
  <si>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</si>
  <si>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</si>
  <si>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</si>
  <si>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</si>
  <si>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</si>
  <si>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</si>
  <si>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</si>
  <si>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</si>
  <si>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</si>
  <si>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</si>
  <si>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</si>
  <si>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</si>
  <si>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</si>
  <si>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</si>
  <si>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</si>
  <si>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</si>
  <si>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</si>
  <si>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</si>
  <si>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</si>
  <si>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</si>
  <si>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</si>
  <si>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</si>
  <si>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</si>
  <si>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</si>
  <si>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</si>
  <si>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</si>
  <si>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</si>
  <si>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</si>
  <si>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</si>
  <si>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</si>
  <si>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</si>
  <si>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</si>
  <si>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</si>
  <si>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</si>
  <si>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</si>
  <si>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</si>
  <si>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</si>
  <si>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</si>
  <si>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</si>
  <si>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</si>
  <si>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</si>
  <si>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</si>
  <si>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</si>
  <si>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</si>
  <si>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</si>
  <si>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</si>
  <si>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</si>
  <si>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</si>
  <si>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</si>
  <si>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</si>
  <si>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</si>
  <si>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</si>
  <si>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</si>
  <si>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</si>
  <si>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</si>
  <si>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</si>
  <si>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</si>
  <si>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</si>
  <si>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</si>
  <si>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</si>
  <si>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</si>
  <si>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</si>
  <si>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</si>
  <si>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</si>
  <si>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</si>
  <si>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</si>
  <si>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</si>
  <si>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</si>
  <si>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</si>
  <si>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</si>
  <si>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</si>
  <si>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</si>
  <si>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</si>
  <si>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</si>
  <si>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</si>
  <si>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</si>
  <si>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</si>
  <si>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</si>
  <si>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</si>
  <si>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</si>
  <si>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</si>
  <si>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</si>
  <si>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</si>
  <si>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</si>
  <si>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</si>
  <si>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</si>
  <si>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</si>
  <si>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</si>
  <si>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</si>
  <si>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</si>
  <si>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</si>
  <si>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</si>
  <si>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</si>
  <si>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</si>
  <si>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</si>
  <si>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</si>
  <si>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</si>
  <si>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</si>
  <si>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</si>
  <si>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</si>
  <si>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</si>
  <si>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</si>
  <si>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</si>
  <si>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</si>
  <si>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</si>
  <si>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</si>
  <si>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</si>
  <si>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</si>
  <si>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</si>
  <si>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</si>
  <si>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</si>
  <si>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</si>
  <si>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</si>
  <si>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</si>
  <si>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</si>
  <si>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</si>
  <si>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</si>
  <si>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</si>
  <si>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</si>
  <si>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</si>
  <si>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</si>
  <si>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</si>
  <si>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</si>
  <si>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</si>
  <si>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</si>
  <si>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</si>
  <si>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</si>
  <si>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</si>
  <si>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</si>
  <si>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</si>
  <si>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</si>
  <si>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</si>
  <si>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</si>
  <si>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</si>
  <si>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</si>
  <si>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</si>
  <si>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</si>
  <si>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</si>
  <si>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</si>
  <si>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</si>
  <si>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</si>
  <si>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</si>
  <si>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</si>
  <si>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</si>
  <si>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</si>
  <si>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</si>
  <si>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</si>
  <si>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</si>
  <si>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</si>
  <si>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</si>
  <si>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</si>
  <si>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</si>
  <si>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</si>
  <si>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</si>
  <si>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</si>
  <si>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</si>
  <si>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</si>
  <si>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</si>
  <si>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</si>
  <si>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</si>
  <si>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</si>
  <si>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</si>
  <si>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</si>
  <si>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</si>
  <si>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</si>
  <si>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</si>
  <si>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</si>
  <si>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</si>
  <si>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</si>
  <si>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</si>
  <si>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</si>
  <si>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</si>
  <si>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</si>
  <si>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</si>
  <si>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</si>
  <si>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</si>
  <si>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</si>
  <si>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</si>
  <si>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</si>
  <si>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</si>
  <si>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</si>
  <si>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</si>
  <si>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</si>
  <si>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</si>
  <si>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</si>
  <si>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</si>
  <si>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</si>
  <si>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</si>
  <si>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</si>
  <si>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</si>
  <si>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</si>
  <si>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</si>
  <si>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</si>
  <si>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</si>
  <si>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</si>
  <si>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</si>
  <si>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</si>
  <si>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</si>
  <si>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</si>
  <si>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</si>
  <si>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</si>
  <si>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</si>
  <si>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</si>
  <si>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</si>
  <si>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</si>
  <si>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</si>
  <si>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</si>
  <si>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</si>
  <si>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</si>
  <si>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</si>
  <si>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</si>
  <si>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</si>
  <si>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</si>
  <si>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</si>
  <si>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</si>
  <si>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</si>
  <si>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</si>
  <si>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</si>
  <si>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</si>
  <si>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</si>
  <si>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</si>
  <si>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</si>
  <si>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</si>
  <si>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</si>
  <si>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</si>
  <si>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</si>
  <si>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</si>
  <si>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</si>
  <si>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</si>
  <si>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</si>
  <si>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</si>
  <si>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</si>
  <si>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</si>
  <si>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</si>
  <si>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</si>
  <si>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</si>
  <si>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</si>
  <si>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</si>
  <si>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</si>
  <si>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</si>
  <si>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</si>
  <si>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</si>
  <si>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</si>
  <si>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</si>
  <si>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</si>
  <si>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</si>
  <si>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</si>
  <si>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</si>
  <si>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</si>
  <si>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</si>
  <si>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</si>
  <si>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</si>
  <si>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</si>
  <si>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</si>
  <si>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</si>
  <si>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</si>
  <si>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</si>
  <si>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</si>
  <si>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</si>
  <si>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</si>
  <si>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</si>
  <si>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</si>
  <si>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</si>
  <si>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</si>
  <si>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</si>
  <si>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</si>
  <si>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</si>
  <si>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</si>
  <si>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</si>
  <si>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</si>
  <si>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</si>
  <si>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</si>
  <si>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</si>
  <si>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</si>
  <si>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</si>
  <si>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</si>
  <si>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</si>
  <si>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</si>
  <si>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</si>
  <si>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</si>
  <si>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</si>
  <si>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</si>
  <si>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</si>
  <si>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</si>
  <si>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</si>
  <si>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</si>
  <si>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</si>
  <si>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</si>
  <si>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</si>
  <si>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</si>
  <si>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</si>
  <si>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</si>
  <si>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</si>
  <si>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</si>
  <si>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</si>
  <si>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</si>
  <si>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</si>
  <si>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</si>
  <si>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</si>
  <si>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</si>
  <si>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</si>
  <si>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</si>
  <si>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</si>
  <si>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</si>
  <si>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</si>
  <si>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</si>
  <si>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</si>
  <si>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</si>
  <si>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</si>
  <si>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</si>
  <si>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</si>
  <si>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</si>
  <si>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</si>
  <si>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</si>
  <si>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</si>
  <si>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</si>
  <si>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</si>
  <si>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</si>
  <si>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</si>
  <si>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</si>
  <si>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</si>
  <si>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</si>
  <si>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</si>
  <si>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</si>
  <si>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</si>
  <si>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</si>
  <si>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</si>
  <si>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</si>
  <si>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</si>
  <si>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</si>
  <si>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</si>
  <si>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</si>
  <si>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</si>
  <si>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</si>
  <si>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</si>
  <si>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</si>
  <si>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</si>
  <si>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</si>
  <si>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</si>
  <si>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</si>
  <si>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</si>
  <si>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</si>
  <si>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</si>
  <si>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</si>
  <si>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</si>
  <si>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</si>
  <si>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</si>
  <si>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</si>
  <si>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</si>
  <si>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</si>
  <si>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</si>
  <si>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</si>
  <si>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</si>
  <si>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</si>
  <si>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</si>
  <si>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</si>
  <si>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</si>
  <si>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</si>
  <si>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</si>
  <si>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</si>
  <si>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</si>
  <si>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</si>
  <si>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</si>
  <si>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</si>
  <si>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</si>
  <si>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</si>
  <si>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</si>
  <si>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</si>
  <si>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</si>
  <si>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</si>
  <si>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</si>
  <si>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</si>
  <si>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</si>
  <si>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</si>
  <si>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</si>
  <si>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</si>
  <si>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</si>
  <si>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</si>
  <si>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</si>
  <si>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</si>
  <si>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</si>
  <si>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</si>
  <si>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</si>
  <si>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</si>
  <si>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</si>
  <si>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</si>
  <si>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</si>
  <si>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</si>
  <si>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</si>
  <si>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</si>
  <si>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</si>
  <si>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</si>
  <si>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</si>
  <si>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</si>
  <si>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</si>
  <si>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</si>
  <si>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</si>
  <si>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</si>
  <si>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</si>
  <si>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</si>
  <si>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</si>
  <si>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</si>
  <si>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</si>
  <si>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</si>
  <si>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</si>
  <si>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</si>
  <si>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</si>
  <si>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</si>
  <si>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</si>
  <si>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</si>
  <si>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</si>
  <si>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</si>
  <si>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</si>
  <si>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</si>
  <si>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</si>
  <si>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</si>
  <si>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</si>
  <si>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</si>
  <si>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</si>
  <si>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</si>
  <si>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</si>
  <si>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</si>
  <si>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</si>
  <si>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</si>
  <si>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</si>
  <si>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</si>
  <si>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</si>
  <si>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</si>
  <si>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</si>
  <si>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</si>
  <si>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</si>
  <si>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</si>
  <si>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</si>
  <si>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</si>
  <si>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</si>
  <si>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</si>
  <si>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</si>
  <si>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</si>
  <si>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</si>
  <si>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</si>
  <si>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</si>
  <si>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</si>
  <si>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</si>
  <si>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</si>
  <si>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</si>
  <si>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</si>
  <si>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</si>
  <si>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</si>
  <si>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</si>
  <si>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</si>
  <si>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</si>
  <si>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</si>
  <si>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</si>
  <si>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</si>
  <si>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</si>
  <si>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</si>
  <si>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</si>
  <si>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</si>
  <si>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</si>
  <si>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</si>
  <si>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</si>
  <si>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</si>
  <si>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</si>
  <si>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</si>
  <si>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</si>
  <si>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</si>
  <si>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</si>
  <si>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</si>
  <si>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</si>
  <si>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</si>
  <si>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</si>
  <si>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</si>
  <si>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</si>
  <si>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</si>
  <si>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</si>
  <si>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</si>
  <si>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</si>
  <si>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</si>
  <si>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</si>
  <si>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</si>
  <si>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</si>
  <si>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</si>
  <si>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</si>
  <si>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</si>
  <si>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</si>
  <si>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</si>
  <si>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</si>
  <si>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</si>
  <si>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</si>
  <si>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</si>
  <si>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</si>
  <si>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</si>
  <si>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</si>
  <si>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</si>
  <si>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</si>
  <si>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</si>
  <si>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</si>
  <si>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</si>
  <si>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</si>
  <si>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</si>
  <si>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</si>
  <si>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</si>
  <si>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</si>
  <si>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</si>
  <si>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</si>
  <si>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</si>
  <si>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</si>
  <si>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</si>
  <si>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</si>
  <si>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</si>
  <si>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</si>
  <si>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</si>
  <si>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</si>
  <si>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</si>
  <si>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</si>
  <si>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</si>
  <si>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</si>
  <si>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</si>
  <si>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</si>
  <si>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</si>
  <si>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</si>
  <si>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</si>
  <si>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</si>
  <si>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</si>
  <si>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</si>
  <si>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</si>
  <si>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</si>
  <si>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</si>
  <si>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</si>
  <si>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</si>
  <si>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</si>
  <si>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</si>
  <si>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</si>
  <si>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</si>
  <si>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</si>
  <si>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</si>
  <si>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</si>
  <si>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</si>
  <si>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</si>
  <si>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</si>
  <si>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</si>
  <si>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</si>
  <si>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</si>
  <si>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</si>
  <si>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</si>
  <si>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</si>
  <si>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</si>
  <si>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</si>
  <si>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</si>
  <si>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</si>
  <si>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</si>
  <si>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</si>
  <si>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</si>
  <si>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</si>
  <si>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</si>
  <si>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</si>
  <si>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</si>
  <si>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</si>
  <si>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</si>
  <si>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</si>
  <si>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</si>
  <si>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</si>
  <si>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</si>
  <si>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</si>
  <si>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</si>
  <si>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</si>
  <si>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</si>
  <si>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</si>
  <si>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</si>
  <si>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</si>
  <si>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</si>
  <si>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</si>
  <si>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</si>
  <si>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</si>
  <si>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</si>
  <si>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</si>
  <si>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</si>
  <si>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</si>
  <si>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</si>
  <si>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</si>
  <si>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</si>
  <si>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</si>
  <si>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</si>
  <si>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</si>
  <si>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</si>
  <si>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</si>
  <si>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</si>
  <si>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</si>
  <si>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</si>
  <si>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</si>
  <si>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</si>
  <si>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</si>
  <si>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</si>
  <si>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</si>
  <si>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</si>
  <si>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</si>
  <si>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</si>
  <si>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</si>
  <si>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</si>
  <si>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</si>
  <si>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</si>
  <si>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</si>
  <si>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</si>
  <si>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</si>
  <si>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</si>
  <si>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</si>
  <si>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</si>
  <si>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</si>
  <si>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</si>
  <si>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</si>
  <si>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</si>
  <si>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</si>
  <si>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</si>
  <si>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</si>
  <si>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</si>
  <si>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</si>
  <si>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</si>
  <si>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</si>
  <si>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</si>
  <si>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</si>
  <si>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</si>
  <si>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</si>
  <si>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</si>
  <si>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</si>
  <si>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</si>
  <si>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</si>
  <si>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</si>
  <si>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</si>
  <si>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</si>
  <si>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</si>
  <si>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</si>
  <si>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</si>
  <si>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</si>
  <si>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</si>
  <si>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</si>
  <si>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</si>
  <si>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</si>
  <si>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</si>
  <si>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</si>
  <si>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</si>
  <si>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</si>
  <si>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</si>
  <si>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</si>
  <si>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</si>
  <si>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</si>
  <si>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</si>
  <si>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</si>
  <si>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</si>
  <si>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</si>
  <si>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</si>
  <si>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</si>
  <si>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</si>
  <si>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</si>
  <si>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</si>
  <si>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</si>
  <si>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</si>
  <si>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</si>
  <si>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</si>
  <si>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</si>
  <si>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</si>
  <si>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</si>
  <si>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</si>
  <si>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</si>
  <si>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</si>
  <si>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</si>
  <si>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</si>
  <si>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</si>
  <si>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</si>
  <si>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</si>
  <si>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</si>
  <si>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</si>
  <si>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</si>
  <si>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</si>
  <si>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</si>
  <si>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</si>
  <si>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</si>
  <si>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</si>
  <si>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</si>
  <si>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</si>
  <si>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</si>
  <si>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</si>
  <si>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</si>
  <si>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</si>
  <si>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</si>
  <si>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</si>
  <si>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</si>
  <si>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</si>
  <si>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</si>
  <si>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</si>
  <si>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</si>
  <si>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</si>
  <si>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</si>
  <si>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</si>
  <si>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</si>
  <si>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</si>
  <si>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</si>
  <si>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</si>
  <si>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</si>
  <si>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</si>
  <si>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</si>
  <si>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</si>
  <si>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</si>
  <si>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</si>
  <si>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</si>
  <si>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</si>
  <si>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</si>
  <si>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</si>
  <si>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</si>
  <si>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</si>
  <si>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</si>
  <si>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</si>
  <si>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</si>
  <si>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</si>
  <si>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</si>
  <si>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</si>
  <si>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</si>
  <si>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</si>
  <si>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</si>
  <si>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</si>
  <si>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</si>
  <si>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</si>
  <si>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</si>
  <si>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</si>
  <si>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</si>
  <si>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</si>
  <si>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</si>
  <si>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</si>
  <si>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</si>
  <si>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</si>
  <si>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</si>
  <si>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</si>
  <si>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</si>
  <si>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</si>
  <si>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</si>
  <si>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</si>
  <si>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</si>
  <si>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</si>
  <si>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</si>
  <si>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</si>
  <si>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</si>
  <si>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</si>
  <si>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</si>
  <si>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</si>
  <si>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</si>
  <si>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</si>
  <si>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</si>
  <si>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</si>
  <si>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</si>
  <si>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</si>
  <si>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</si>
  <si>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</si>
  <si>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</si>
  <si>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</si>
  <si>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</si>
  <si>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</si>
  <si>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</si>
  <si>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</si>
  <si>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</si>
  <si>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</si>
  <si>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</si>
  <si>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</si>
  <si>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</si>
  <si>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</si>
  <si>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</si>
  <si>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</si>
  <si>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</si>
  <si>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</si>
  <si>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</si>
  <si>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</si>
  <si>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</si>
  <si>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</si>
  <si>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</si>
  <si>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</si>
  <si>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</si>
  <si>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</si>
  <si>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</si>
  <si>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</si>
  <si>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</si>
  <si>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</si>
  <si>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</si>
  <si>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</si>
  <si>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</si>
  <si>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</si>
  <si>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</si>
  <si>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</si>
  <si>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</si>
  <si>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</si>
  <si>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</si>
  <si>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</si>
  <si>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</si>
  <si>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</si>
  <si>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</si>
  <si>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</si>
  <si>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</si>
  <si>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</si>
  <si>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</si>
  <si>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</si>
  <si>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</si>
  <si>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</si>
  <si>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</si>
  <si>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</si>
  <si>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</si>
  <si>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</si>
  <si>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</si>
  <si>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</si>
  <si>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</si>
  <si>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</si>
  <si>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</si>
  <si>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</si>
  <si>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</si>
  <si>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</si>
  <si>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</si>
  <si>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</si>
  <si>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</si>
  <si>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</si>
  <si>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</si>
  <si>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</si>
  <si>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</si>
  <si>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</si>
  <si>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</si>
  <si>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</si>
  <si>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</si>
  <si>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</si>
  <si>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</si>
  <si>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</si>
  <si>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</si>
  <si>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</si>
  <si>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</si>
  <si>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</si>
  <si>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</si>
  <si>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</si>
  <si>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</si>
  <si>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</si>
  <si>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</si>
  <si>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</si>
  <si>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</si>
  <si>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</si>
  <si>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</si>
  <si>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</si>
  <si>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</si>
  <si>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</si>
  <si>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</si>
  <si>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</si>
  <si>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</si>
  <si>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</si>
  <si>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</si>
  <si>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</si>
  <si>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</si>
  <si>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</si>
  <si>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</si>
  <si>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</si>
  <si>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</si>
  <si>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</si>
  <si>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</si>
  <si>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</si>
  <si>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</si>
  <si>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</si>
  <si>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</si>
  <si>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</si>
  <si>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</si>
  <si>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</si>
  <si>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</si>
  <si>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</si>
  <si>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</si>
  <si>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</si>
  <si>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</si>
  <si>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</si>
  <si>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</si>
  <si>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</si>
  <si>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</si>
  <si>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</si>
  <si>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</si>
  <si>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</si>
  <si>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</si>
  <si>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</si>
  <si>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</si>
  <si>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</si>
  <si>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</si>
  <si>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</si>
  <si>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</si>
  <si>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</si>
  <si>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</si>
  <si>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</si>
  <si>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</si>
  <si>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</si>
  <si>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</si>
  <si>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</si>
  <si>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</si>
  <si>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</si>
  <si>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</si>
  <si>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</si>
  <si>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</si>
  <si>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</si>
  <si>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</si>
  <si>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</si>
  <si>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</si>
  <si>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</si>
  <si>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</si>
  <si>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</si>
  <si>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</si>
  <si>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</si>
  <si>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</si>
  <si>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</si>
  <si>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</si>
  <si>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</si>
  <si>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</si>
  <si>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</si>
  <si>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</si>
  <si>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</si>
  <si>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</si>
  <si>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</si>
  <si>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</si>
  <si>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</si>
  <si>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</si>
  <si>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</si>
  <si>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</si>
  <si>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</si>
  <si>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</si>
  <si>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</si>
  <si>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</si>
  <si>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</si>
  <si>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</si>
  <si>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</si>
  <si>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</si>
  <si>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</si>
  <si>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</si>
  <si>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</si>
  <si>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</si>
  <si>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</si>
  <si>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</si>
  <si>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</si>
  <si>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</si>
  <si>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</si>
  <si>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</si>
  <si>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</si>
  <si>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</si>
  <si>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</si>
  <si>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</si>
  <si>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</si>
  <si>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</si>
  <si>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</si>
  <si>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</si>
  <si>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</si>
  <si>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</si>
  <si>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</si>
  <si>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</si>
  <si>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</si>
  <si>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</si>
  <si>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</si>
  <si>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</si>
  <si>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</si>
  <si>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</si>
  <si>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</si>
  <si>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</si>
  <si>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</si>
  <si>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</si>
  <si>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</si>
  <si>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</si>
  <si>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</si>
  <si>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</si>
  <si>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</si>
  <si>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</si>
  <si>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</si>
  <si>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</si>
  <si>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</si>
  <si>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</si>
  <si>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</si>
  <si>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</si>
  <si>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</si>
  <si>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</si>
  <si>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</si>
  <si>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</si>
  <si>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</si>
  <si>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</si>
  <si>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</si>
  <si>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</si>
  <si>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</si>
  <si>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</si>
  <si>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</si>
  <si>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</si>
  <si>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</si>
  <si>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</si>
  <si>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</si>
  <si>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</si>
  <si>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</si>
  <si>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</si>
  <si>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</si>
  <si>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</si>
  <si>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</si>
  <si>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</si>
  <si>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</si>
  <si>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</si>
  <si>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</si>
  <si>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</si>
  <si>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</si>
  <si>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</si>
  <si>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</si>
  <si>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</si>
  <si>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</si>
  <si>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</si>
  <si>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</si>
  <si>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</si>
  <si>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</si>
  <si>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</si>
  <si>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</si>
  <si>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</si>
  <si>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</si>
  <si>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</si>
  <si>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</si>
  <si>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</si>
  <si>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</si>
  <si>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</si>
  <si>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</si>
  <si>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</si>
  <si>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</si>
  <si>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</si>
  <si>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</si>
  <si>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</si>
  <si>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</si>
  <si>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</si>
  <si>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</si>
  <si>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</si>
  <si>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</si>
  <si>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</si>
  <si>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</si>
  <si>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</si>
  <si>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</si>
  <si>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</si>
  <si>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</si>
  <si>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</si>
  <si>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</si>
  <si>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</si>
  <si>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</si>
  <si>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</si>
  <si>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</si>
  <si>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</si>
  <si>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</si>
  <si>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</si>
  <si>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</si>
  <si>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</si>
  <si>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</si>
  <si>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</si>
  <si>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</si>
  <si>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</si>
  <si>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</si>
  <si>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</si>
  <si>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</si>
  <si>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</si>
  <si>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</si>
  <si>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</si>
  <si>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</si>
  <si>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</si>
  <si>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</si>
  <si>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</si>
  <si>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</si>
  <si>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</si>
  <si>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</si>
  <si>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</si>
  <si>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</si>
  <si>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</si>
  <si>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</si>
  <si>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</si>
  <si>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</si>
  <si>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</si>
  <si>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</si>
  <si>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</si>
  <si>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</si>
  <si>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</si>
  <si>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</si>
  <si>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</si>
  <si>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</si>
  <si>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</si>
  <si>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</si>
  <si>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</si>
  <si>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</si>
  <si>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</si>
  <si>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</si>
  <si>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</si>
  <si>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</si>
  <si>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</si>
  <si>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</si>
  <si>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</si>
  <si>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</si>
  <si>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</si>
  <si>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</si>
  <si>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</si>
  <si>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</si>
  <si>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</si>
  <si>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</si>
  <si>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</si>
  <si>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</si>
  <si>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</si>
  <si>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</si>
  <si>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</si>
  <si>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</si>
  <si>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</si>
  <si>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</si>
  <si>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</si>
  <si>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</si>
  <si>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</si>
  <si>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</si>
  <si>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</si>
  <si>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</si>
  <si>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</si>
  <si>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</si>
  <si>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</si>
  <si>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</si>
  <si>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</si>
  <si>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</si>
  <si>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</si>
  <si>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</si>
  <si>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</si>
  <si>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</si>
  <si>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</si>
  <si>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</si>
  <si>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</si>
  <si>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</si>
  <si>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</si>
  <si>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</si>
  <si>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</si>
  <si>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</si>
  <si>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</si>
  <si>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</si>
  <si>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</si>
  <si>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</si>
  <si>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</si>
  <si>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</si>
  <si>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</si>
  <si>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</si>
  <si>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</si>
  <si>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</si>
  <si>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</si>
  <si>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</si>
  <si>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</si>
  <si>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</si>
  <si>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</si>
  <si>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</si>
  <si>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</si>
  <si>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</si>
  <si>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</si>
  <si>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</si>
  <si>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</si>
  <si>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</si>
  <si>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</si>
  <si>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</si>
  <si>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</si>
  <si>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</si>
  <si>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</si>
  <si>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</si>
  <si>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</si>
  <si>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</si>
  <si>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</si>
  <si>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</si>
  <si>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</si>
  <si>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</si>
  <si>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</si>
  <si>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</si>
  <si>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</si>
  <si>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</si>
  <si>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</si>
  <si>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</si>
  <si>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</si>
  <si>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</si>
  <si>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</si>
  <si>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</si>
  <si>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</si>
  <si>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</si>
  <si>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</si>
  <si>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</si>
  <si>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</si>
  <si>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</si>
  <si>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</si>
  <si>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</si>
  <si>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</si>
  <si>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</si>
  <si>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</si>
  <si>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</si>
  <si>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</si>
  <si>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</si>
  <si>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</si>
  <si>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</si>
  <si>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</si>
  <si>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</si>
  <si>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</si>
  <si>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</si>
  <si>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</si>
  <si>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</si>
  <si>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</si>
  <si>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</si>
  <si>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</si>
  <si>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</si>
  <si>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</si>
  <si>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</si>
  <si>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</si>
  <si>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</si>
  <si>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</si>
  <si>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</si>
  <si>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</si>
  <si>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</si>
  <si>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</si>
  <si>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</si>
  <si>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</si>
  <si>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</si>
  <si>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</si>
  <si>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</si>
  <si>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</si>
  <si>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</si>
  <si>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</si>
  <si>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</si>
  <si>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</si>
  <si>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</si>
  <si>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</si>
  <si>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</si>
  <si>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</si>
  <si>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</si>
  <si>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</si>
  <si>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</si>
  <si>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</si>
  <si>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</si>
  <si>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</si>
  <si>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</si>
  <si>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</si>
  <si>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</si>
  <si>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</si>
  <si>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</si>
  <si>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</si>
  <si>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</si>
  <si>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</si>
  <si>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</si>
  <si>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</si>
  <si>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</si>
  <si>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</si>
  <si>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</si>
  <si>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</si>
  <si>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</si>
  <si>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</si>
  <si>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</si>
  <si>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</si>
  <si>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</si>
  <si>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</si>
  <si>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</si>
  <si>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</si>
  <si>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</si>
  <si>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</si>
  <si>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</si>
  <si>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</si>
  <si>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</si>
  <si>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</si>
  <si>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</si>
  <si>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</si>
  <si>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</si>
  <si>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</si>
  <si>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</si>
  <si>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</si>
  <si>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</si>
  <si>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</si>
  <si>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</si>
  <si>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</si>
  <si>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</si>
  <si>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</si>
  <si>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</si>
  <si>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</si>
  <si>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</si>
  <si>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</si>
  <si>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</si>
  <si>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</si>
  <si>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</si>
  <si>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</si>
  <si>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</si>
  <si>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</si>
  <si>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</si>
  <si>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</si>
  <si>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</si>
  <si>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</si>
  <si>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</si>
  <si>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</si>
  <si>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</si>
  <si>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</si>
  <si>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</si>
  <si>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</si>
  <si>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</si>
  <si>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</si>
  <si>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</si>
  <si>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</si>
  <si>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</si>
  <si>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</si>
  <si>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</si>
  <si>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</si>
  <si>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</si>
  <si>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</si>
  <si>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</si>
  <si>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</si>
  <si>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</si>
  <si>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</si>
  <si>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</si>
  <si>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</si>
  <si>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</si>
  <si>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</si>
  <si>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</si>
  <si>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</si>
  <si>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</si>
  <si>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</si>
  <si>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</si>
  <si>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</si>
  <si>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</si>
  <si>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</si>
  <si>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</si>
  <si>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</si>
  <si>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</si>
  <si>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</si>
  <si>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</si>
  <si>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</si>
  <si>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</si>
  <si>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</si>
  <si>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</si>
  <si>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</si>
  <si>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</si>
  <si>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</si>
  <si>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</si>
  <si>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</si>
  <si>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</si>
  <si>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</si>
  <si>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</si>
  <si>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</si>
  <si>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</si>
  <si>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</si>
  <si>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</si>
  <si>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</si>
  <si>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</si>
  <si>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</si>
  <si>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</si>
  <si>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</si>
  <si>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</si>
  <si>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</si>
  <si>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</si>
  <si>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</si>
  <si>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</si>
  <si>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</si>
  <si>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</si>
  <si>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</si>
  <si>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</si>
  <si>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</si>
  <si>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</si>
  <si>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</si>
  <si>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</si>
  <si>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</si>
  <si>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</si>
  <si>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</si>
  <si>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</si>
  <si>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</si>
  <si>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</si>
  <si>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</si>
  <si>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</si>
  <si>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</si>
  <si>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</si>
  <si>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</si>
  <si>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</si>
  <si>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</si>
  <si>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</si>
  <si>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</si>
  <si>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</si>
  <si>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</si>
  <si>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</si>
  <si>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</si>
  <si>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</si>
  <si>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</si>
  <si>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</si>
  <si>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</si>
  <si>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</si>
  <si>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</si>
  <si>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</si>
  <si>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</si>
  <si>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</si>
  <si>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</si>
  <si>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</si>
  <si>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</si>
  <si>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</si>
  <si>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</si>
  <si>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</si>
  <si>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</si>
  <si>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</si>
  <si>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</si>
  <si>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</si>
  <si>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</si>
  <si>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</si>
  <si>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</si>
  <si>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</si>
  <si>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</si>
  <si>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</si>
  <si>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</si>
  <si>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</si>
  <si>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</si>
  <si>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</si>
  <si>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</si>
  <si>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</si>
  <si>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</si>
  <si>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</si>
  <si>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</si>
  <si>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</si>
  <si>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</si>
  <si>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</si>
  <si>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</si>
  <si>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</si>
  <si>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</si>
  <si>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</si>
  <si>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</si>
  <si>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</si>
  <si>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</si>
  <si>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</si>
  <si>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</si>
  <si>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</si>
  <si>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</si>
  <si>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</si>
  <si>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</si>
  <si>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</si>
  <si>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</si>
  <si>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</si>
  <si>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</si>
  <si>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</si>
  <si>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</si>
  <si>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</si>
  <si>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</si>
  <si>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</si>
  <si>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</si>
  <si>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</si>
  <si>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</si>
  <si>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</si>
  <si>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</si>
  <si>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</si>
  <si>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</si>
  <si>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</si>
  <si>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</si>
  <si>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</si>
  <si>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</si>
  <si>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</si>
  <si>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</si>
  <si>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</si>
  <si>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</si>
  <si>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</si>
  <si>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</si>
  <si>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</si>
  <si>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</si>
  <si>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</si>
  <si>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</si>
  <si>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</si>
  <si>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</si>
  <si>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</si>
  <si>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</si>
  <si>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</si>
  <si>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</si>
  <si>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</si>
  <si>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</si>
  <si>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</si>
  <si>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</si>
  <si>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</si>
  <si>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</si>
  <si>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</si>
  <si>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</si>
  <si>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</si>
  <si>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</si>
  <si>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</si>
  <si>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</si>
  <si>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</si>
  <si>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</si>
  <si>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</si>
  <si>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</si>
  <si>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</si>
  <si>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</si>
  <si>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</si>
  <si>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</si>
  <si>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</si>
  <si>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</si>
  <si>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</si>
  <si>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</si>
  <si>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</si>
  <si>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</si>
  <si>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</si>
  <si>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</si>
  <si>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</si>
  <si>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</si>
  <si>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</si>
  <si>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</si>
  <si>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</si>
  <si>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</si>
  <si>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</si>
  <si>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</si>
  <si>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</si>
  <si>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</si>
  <si>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</si>
  <si>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</si>
  <si>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</si>
  <si>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</si>
  <si>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</si>
  <si>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</si>
  <si>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</si>
  <si>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</si>
  <si>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</si>
  <si>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</si>
  <si>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</si>
  <si>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</si>
  <si>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</si>
  <si>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</si>
  <si>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</si>
  <si>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</si>
  <si>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</si>
  <si>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</si>
  <si>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</si>
  <si>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</si>
  <si>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</si>
  <si>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</si>
  <si>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</si>
  <si>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</si>
  <si>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</si>
  <si>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</si>
  <si>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</si>
  <si>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</si>
  <si>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</si>
  <si>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</si>
  <si>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</si>
  <si>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</si>
  <si>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</si>
  <si>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</si>
  <si>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</si>
  <si>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</si>
  <si>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</si>
  <si>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</si>
  <si>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</si>
  <si>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</si>
  <si>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</si>
  <si>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</si>
  <si>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</si>
  <si>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</si>
  <si>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</si>
  <si>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</si>
  <si>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</si>
  <si>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</si>
  <si>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</si>
  <si>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</si>
  <si>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</si>
  <si>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</si>
  <si>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</si>
  <si>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</si>
  <si>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</si>
  <si>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</si>
  <si>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</si>
  <si>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</si>
  <si>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</si>
  <si>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</si>
  <si>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</si>
  <si>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</si>
  <si>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</si>
  <si>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</si>
  <si>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</si>
  <si>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</si>
  <si>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</si>
  <si>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</si>
  <si>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</si>
  <si>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</si>
  <si>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</si>
  <si>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</si>
  <si>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</si>
  <si>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</si>
  <si>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</si>
  <si>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</si>
  <si>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</si>
  <si>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</si>
  <si>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</si>
  <si>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</si>
  <si>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</si>
  <si>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</si>
  <si>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</si>
  <si>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</si>
  <si>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</si>
  <si>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</si>
  <si>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</si>
  <si>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</si>
  <si>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</si>
  <si>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</si>
  <si>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</si>
  <si>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</si>
  <si>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</si>
  <si>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</si>
  <si>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</si>
  <si>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</si>
  <si>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</si>
  <si>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</si>
  <si>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</si>
  <si>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</si>
  <si>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</si>
  <si>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</si>
  <si>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</si>
  <si>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</si>
  <si>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</si>
  <si>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</si>
  <si>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</si>
  <si>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</si>
  <si>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</si>
  <si>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</si>
  <si>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</si>
  <si>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</si>
  <si>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</si>
  <si>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</si>
  <si>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</si>
  <si>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</si>
  <si>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</si>
  <si>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</si>
  <si>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</si>
  <si>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</si>
  <si>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</si>
  <si>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</si>
  <si>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</si>
  <si>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</si>
  <si>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</si>
  <si>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</si>
  <si>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</si>
  <si>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</si>
  <si>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</si>
  <si>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</si>
  <si>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</si>
  <si>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</si>
  <si>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</si>
  <si>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</si>
  <si>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</si>
  <si>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</si>
  <si>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</si>
  <si>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</si>
  <si>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</si>
  <si>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</si>
  <si>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</si>
  <si>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</si>
  <si>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</si>
  <si>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</si>
  <si>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</si>
  <si>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</si>
  <si>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</si>
  <si>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</si>
  <si>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</si>
  <si>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</si>
  <si>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</si>
  <si>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</si>
  <si>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</si>
  <si>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</si>
  <si>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</si>
  <si>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</si>
  <si>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</si>
  <si>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</si>
  <si>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</si>
  <si>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</si>
  <si>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</si>
  <si>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</si>
  <si>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</si>
  <si>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</si>
  <si>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</si>
  <si>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</si>
  <si>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</si>
  <si>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</si>
  <si>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</si>
  <si>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</si>
  <si>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</si>
  <si>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</si>
  <si>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</si>
  <si>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</si>
  <si>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</si>
  <si>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</si>
  <si>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</si>
  <si>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</si>
  <si>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</si>
  <si>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</si>
  <si>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</si>
  <si>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</si>
  <si>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</si>
  <si>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</si>
  <si>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</si>
  <si>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</si>
  <si>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</si>
  <si>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</si>
  <si>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</si>
  <si>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</si>
  <si>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</si>
  <si>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</si>
  <si>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</si>
  <si>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</si>
  <si>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</si>
  <si>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</si>
  <si>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</si>
  <si>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</si>
  <si>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</si>
  <si>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</si>
  <si>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</si>
  <si>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</si>
  <si>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</si>
  <si>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</si>
  <si>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</si>
  <si>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</si>
  <si>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</si>
  <si>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</si>
  <si>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</si>
  <si>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</si>
  <si>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</si>
  <si>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</si>
  <si>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</si>
  <si>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</si>
  <si>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</si>
  <si>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</si>
  <si>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</si>
  <si>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</si>
  <si>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</si>
  <si>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</si>
  <si>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</si>
  <si>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</si>
  <si>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</si>
  <si>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</si>
  <si>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</si>
  <si>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</si>
  <si>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</si>
  <si>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</si>
  <si>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</si>
  <si>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</si>
  <si>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</si>
  <si>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</si>
  <si>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</si>
  <si>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</si>
  <si>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</si>
  <si>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</si>
  <si>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</si>
  <si>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</si>
  <si>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</si>
  <si>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</si>
  <si>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</si>
  <si>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</si>
  <si>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</si>
  <si>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</si>
  <si>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</si>
  <si>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</si>
  <si>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</si>
  <si>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</si>
  <si>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</si>
  <si>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</si>
  <si>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</si>
  <si>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</si>
  <si>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</si>
  <si>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</si>
  <si>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</si>
  <si>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</si>
  <si>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</si>
  <si>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</si>
  <si>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</si>
  <si>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</si>
  <si>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</si>
  <si>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</si>
  <si>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</si>
  <si>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</si>
  <si>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</si>
  <si>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</si>
  <si>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</si>
  <si>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</si>
  <si>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</si>
  <si>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</si>
  <si>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</si>
  <si>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</si>
  <si>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</si>
  <si>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</si>
  <si>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</si>
  <si>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</si>
  <si>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</si>
  <si>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</si>
  <si>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</si>
  <si>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</si>
  <si>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</si>
  <si>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</si>
  <si>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</si>
  <si>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</si>
  <si>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</si>
  <si>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</si>
  <si>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</si>
  <si>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</si>
  <si>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</si>
  <si>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</si>
  <si>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</si>
  <si>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</si>
  <si>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</si>
  <si>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</si>
  <si>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</si>
  <si>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</si>
  <si>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</si>
  <si>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</si>
  <si>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</si>
  <si>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</si>
  <si>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</si>
  <si>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</si>
  <si>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</si>
  <si>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</si>
  <si>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</si>
  <si>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</si>
  <si>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</si>
  <si>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</si>
  <si>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</si>
  <si>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</si>
  <si>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</si>
  <si>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</si>
  <si>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</si>
  <si>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</si>
  <si>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</si>
  <si>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</si>
  <si>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</si>
  <si>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</si>
  <si>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</si>
  <si>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</si>
  <si>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</si>
  <si>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</si>
  <si>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</si>
  <si>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</si>
  <si>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</si>
  <si>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</si>
  <si>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</si>
  <si>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</si>
  <si>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</si>
  <si>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</si>
  <si>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</si>
  <si>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</si>
  <si>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</si>
  <si>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</si>
  <si>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</si>
  <si>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</si>
  <si>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</si>
  <si>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</si>
  <si>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</si>
  <si>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</si>
  <si>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</si>
  <si>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</si>
  <si>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</si>
  <si>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</si>
  <si>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</si>
  <si>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</si>
  <si>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</si>
  <si>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</si>
  <si>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</si>
  <si>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</si>
  <si>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</si>
  <si>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</si>
  <si>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</si>
  <si>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</si>
  <si>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</si>
  <si>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</si>
  <si>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</si>
  <si>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</si>
  <si>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</si>
  <si>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</si>
  <si>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</si>
  <si>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</si>
  <si>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</si>
  <si>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</si>
  <si>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</si>
  <si>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</si>
  <si>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</si>
  <si>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</si>
  <si>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</si>
  <si>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</si>
  <si>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</si>
  <si>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</si>
  <si>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</si>
  <si>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</si>
  <si>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</si>
  <si>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</si>
  <si>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</si>
  <si>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</si>
  <si>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</si>
  <si>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</si>
  <si>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</si>
  <si>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</si>
  <si>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</si>
  <si>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</si>
  <si>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</si>
  <si>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</si>
  <si>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</si>
  <si>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</si>
  <si>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</si>
  <si>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</si>
  <si>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</si>
  <si>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</si>
  <si>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</si>
  <si>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</si>
  <si>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</si>
  <si>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</si>
  <si>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</si>
  <si>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</si>
  <si>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</si>
  <si>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</si>
  <si>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</si>
  <si>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</si>
  <si>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</si>
  <si>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</si>
  <si>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</si>
  <si>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</si>
  <si>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</si>
  <si>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</si>
  <si>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</si>
  <si>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</si>
  <si>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</si>
  <si>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</si>
  <si>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</si>
  <si>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</si>
  <si>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</si>
  <si>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</si>
  <si>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</si>
  <si>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</si>
  <si>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</si>
  <si>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</si>
  <si>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</si>
  <si>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</si>
  <si>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</si>
  <si>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</si>
  <si>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</si>
  <si>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</si>
  <si>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</si>
  <si>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</si>
  <si>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</si>
  <si>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</si>
  <si>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</si>
  <si>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</si>
  <si>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</si>
  <si>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</si>
  <si>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</si>
  <si>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</si>
  <si>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</si>
  <si>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</si>
  <si>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</si>
  <si>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</si>
  <si>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</si>
  <si>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</si>
  <si>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</si>
  <si>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</si>
  <si>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</si>
  <si>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</si>
  <si>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</si>
  <si>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</si>
  <si>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</si>
  <si>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</si>
  <si>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</si>
  <si>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</si>
  <si>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</si>
  <si>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</si>
  <si>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</si>
  <si>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</si>
  <si>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</si>
  <si>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</si>
  <si>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</si>
  <si>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</si>
  <si>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</si>
  <si>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</si>
  <si>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</si>
  <si>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</si>
  <si>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</si>
  <si>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</si>
  <si>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</si>
  <si>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</si>
  <si>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</si>
  <si>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</si>
  <si>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</si>
  <si>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</si>
  <si>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</si>
  <si>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</si>
  <si>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</si>
  <si>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</si>
  <si>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</si>
  <si>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</si>
  <si>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</si>
  <si>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</si>
  <si>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</si>
  <si>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</si>
  <si>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</si>
  <si>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</si>
  <si>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</si>
  <si>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</si>
  <si>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</si>
  <si>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</si>
  <si>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</si>
  <si>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</si>
  <si>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</si>
  <si>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</si>
  <si>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</si>
  <si>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</si>
  <si>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</si>
  <si>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</si>
  <si>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</si>
  <si>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</si>
  <si>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</si>
  <si>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</si>
  <si>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</si>
  <si>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</si>
  <si>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</si>
  <si>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</si>
  <si>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</si>
  <si>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</si>
  <si>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</si>
  <si>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</si>
  <si>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</si>
  <si>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</si>
  <si>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</si>
  <si>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</si>
  <si>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</si>
  <si>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</si>
  <si>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</si>
  <si>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</si>
  <si>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</si>
  <si>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</si>
  <si>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</si>
  <si>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</si>
  <si>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</si>
  <si>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</si>
  <si>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</si>
  <si>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</si>
  <si>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</si>
  <si>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</si>
  <si>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</si>
  <si>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</si>
  <si>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</si>
  <si>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</si>
  <si>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</si>
  <si>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</si>
  <si>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</si>
  <si>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</si>
  <si>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</si>
  <si>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</si>
  <si>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</si>
  <si>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</si>
  <si>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</si>
  <si>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</si>
  <si>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</si>
  <si>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</si>
  <si>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</si>
  <si>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</si>
  <si>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</si>
  <si>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</si>
  <si>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</si>
  <si>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</si>
  <si>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</si>
  <si>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</si>
  <si>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</si>
  <si>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</si>
  <si>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</si>
  <si>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</si>
  <si>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</si>
  <si>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</si>
  <si>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</si>
  <si>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</si>
  <si>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</si>
  <si>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</si>
  <si>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</si>
  <si>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</si>
  <si>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</si>
  <si>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</si>
  <si>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</si>
  <si>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</si>
  <si>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</si>
  <si>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</si>
  <si>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</si>
  <si>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</si>
  <si>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</si>
  <si>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</si>
  <si>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</si>
  <si>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</si>
  <si>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</si>
  <si>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</si>
  <si>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</si>
  <si>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</si>
  <si>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</si>
  <si>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</si>
  <si>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</si>
  <si>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</si>
  <si>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</si>
  <si>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</si>
  <si>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</si>
  <si>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</si>
  <si>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</si>
  <si>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</si>
  <si>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</si>
  <si>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</si>
  <si>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</si>
  <si>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</si>
  <si>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</si>
  <si>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</si>
  <si>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</si>
  <si>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</si>
  <si>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</si>
  <si>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</si>
  <si>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</si>
  <si>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</si>
  <si>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</si>
  <si>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</si>
  <si>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</si>
  <si>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</si>
  <si>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</si>
  <si>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</si>
  <si>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</si>
  <si>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</si>
  <si>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</si>
  <si>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</si>
  <si>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</si>
  <si>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</si>
  <si>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</si>
  <si>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</si>
  <si>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</si>
  <si>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</si>
  <si>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</si>
  <si>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</si>
  <si>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</si>
  <si>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</si>
  <si>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</si>
  <si>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</si>
  <si>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</si>
  <si>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</si>
  <si>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</si>
  <si>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</si>
  <si>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</si>
  <si>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</si>
  <si>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</si>
  <si>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</si>
  <si>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</si>
  <si>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</si>
  <si>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</si>
  <si>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</si>
  <si>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</si>
  <si>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</si>
  <si>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</si>
  <si>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</si>
  <si>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</si>
  <si>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</si>
  <si>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</si>
  <si>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</si>
  <si>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</si>
  <si>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</si>
  <si>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</si>
  <si>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</si>
  <si>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</si>
  <si>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</si>
  <si>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</si>
  <si>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</si>
  <si>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</si>
  <si>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</si>
  <si>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</si>
  <si>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</si>
  <si>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</si>
  <si>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</si>
  <si>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</si>
  <si>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</si>
  <si>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</si>
  <si>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</si>
  <si>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</si>
  <si>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</si>
  <si>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</si>
  <si>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</si>
  <si>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</si>
  <si>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</si>
  <si>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</si>
  <si>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</si>
  <si>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</si>
  <si>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</si>
  <si>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</si>
  <si>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</si>
  <si>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</si>
  <si>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</si>
  <si>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</si>
  <si>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</si>
  <si>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</si>
  <si>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</si>
  <si>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</si>
  <si>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</si>
  <si>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</si>
  <si>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</si>
  <si>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</si>
  <si>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</si>
  <si>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</si>
  <si>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</si>
  <si>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</si>
  <si>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</si>
  <si>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</si>
  <si>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</si>
  <si>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</si>
  <si>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</si>
  <si>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</si>
  <si>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</si>
  <si>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</si>
  <si>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</si>
  <si>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</si>
  <si>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</si>
  <si>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</si>
  <si>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</si>
  <si>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</si>
  <si>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</si>
  <si>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</si>
  <si>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</si>
  <si>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</si>
  <si>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</si>
  <si>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</si>
  <si>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</si>
  <si>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</si>
  <si>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</si>
  <si>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</si>
  <si>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</si>
  <si>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</si>
  <si>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</si>
  <si>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</si>
  <si>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</si>
  <si>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</si>
  <si>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</si>
  <si>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</si>
  <si>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</si>
  <si>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</si>
  <si>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</si>
  <si>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</si>
  <si>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</si>
  <si>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</si>
  <si>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</si>
  <si>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</si>
  <si>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</si>
  <si>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</si>
  <si>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</si>
  <si>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</si>
  <si>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</si>
  <si>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</si>
  <si>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</si>
  <si>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</si>
  <si>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</si>
  <si>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</si>
  <si>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</si>
  <si>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</si>
  <si>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</si>
  <si>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</si>
  <si>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</si>
  <si>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</si>
  <si>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</si>
  <si>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</si>
  <si>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</si>
  <si>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</si>
  <si>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</si>
  <si>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</si>
  <si>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</si>
  <si>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</si>
  <si>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</si>
  <si>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</si>
  <si>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</si>
  <si>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</si>
  <si>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</si>
  <si>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</si>
  <si>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</si>
  <si>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</si>
  <si>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</si>
  <si>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</si>
  <si>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</si>
  <si>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</si>
  <si>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</si>
  <si>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</si>
  <si>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</si>
  <si>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</si>
  <si>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</si>
  <si>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</si>
  <si>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</si>
  <si>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</si>
  <si>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</si>
  <si>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</si>
  <si>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</si>
  <si>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</si>
  <si>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</si>
  <si>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</si>
  <si>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</si>
  <si>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</si>
  <si>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</si>
  <si>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</si>
  <si>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</si>
  <si>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</si>
  <si>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</si>
  <si>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</si>
  <si>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</si>
  <si>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</si>
  <si>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</si>
  <si>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</si>
  <si>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</si>
  <si>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</si>
  <si>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</si>
  <si>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</si>
  <si>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</si>
  <si>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</si>
  <si>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</si>
  <si>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</si>
  <si>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</si>
  <si>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</si>
  <si>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</si>
  <si>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</si>
  <si>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</si>
  <si>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</si>
  <si>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</si>
  <si>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</si>
  <si>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</si>
  <si>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</si>
  <si>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</si>
  <si>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</si>
  <si>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</si>
  <si>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</si>
  <si>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</si>
  <si>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</si>
  <si>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</si>
  <si>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</si>
  <si>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</si>
  <si>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</si>
  <si>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</si>
  <si>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</si>
  <si>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</si>
  <si>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</si>
  <si>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</si>
  <si>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</si>
  <si>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</si>
  <si>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</si>
  <si>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</si>
  <si>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</si>
  <si>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</si>
  <si>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</si>
  <si>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</si>
  <si>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</si>
  <si>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</si>
  <si>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</si>
  <si>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</si>
  <si>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</si>
  <si>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</si>
  <si>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</si>
  <si>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</si>
  <si>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</si>
  <si>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</si>
  <si>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</si>
  <si>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</si>
  <si>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</si>
  <si>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</si>
  <si>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</si>
  <si>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</si>
  <si>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</si>
  <si>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</si>
  <si>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</si>
  <si>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</si>
  <si>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</si>
  <si>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</si>
  <si>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</si>
  <si>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</si>
  <si>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</si>
  <si>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</si>
  <si>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</si>
  <si>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</si>
  <si>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</si>
  <si>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</si>
  <si>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</si>
  <si>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</si>
  <si>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</si>
  <si>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</si>
  <si>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</si>
  <si>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</si>
  <si>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</si>
  <si>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</si>
  <si>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</si>
  <si>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</si>
  <si>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</si>
  <si>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</si>
  <si>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</si>
  <si>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</si>
  <si>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</si>
  <si>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</si>
  <si>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</si>
  <si>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</si>
  <si>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</si>
  <si>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</si>
  <si>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</si>
  <si>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</si>
  <si>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</si>
  <si>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</si>
  <si>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</si>
  <si>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</si>
  <si>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</si>
  <si>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</si>
  <si>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</si>
  <si>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</si>
  <si>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</si>
  <si>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</si>
  <si>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</si>
  <si>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</si>
  <si>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</si>
  <si>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</si>
  <si>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</si>
  <si>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</si>
  <si>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</si>
  <si>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</si>
  <si>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</si>
  <si>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</si>
  <si>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</si>
  <si>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</si>
  <si>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</si>
  <si>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</si>
  <si>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</si>
  <si>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</si>
  <si>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</si>
  <si>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</si>
  <si>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</si>
  <si>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</si>
  <si>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</si>
  <si>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</si>
  <si>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</si>
  <si>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</si>
  <si>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</si>
  <si>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</si>
  <si>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</si>
  <si>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</si>
  <si>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</si>
  <si>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</si>
  <si>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</si>
  <si>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</si>
  <si>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</si>
  <si>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</si>
  <si>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</si>
  <si>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</si>
  <si>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</si>
  <si>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</si>
  <si>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</si>
  <si>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</si>
  <si>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</si>
  <si>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</si>
  <si>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</si>
  <si>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</si>
  <si>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</si>
  <si>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</si>
  <si>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</si>
  <si>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</si>
  <si>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</si>
  <si>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</si>
  <si>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</si>
  <si>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</si>
  <si>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</si>
  <si>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</si>
  <si>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</si>
  <si>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</si>
  <si>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</si>
  <si>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</si>
  <si>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</si>
  <si>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</si>
  <si>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</si>
  <si>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</si>
  <si>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</si>
  <si>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</si>
  <si>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</si>
  <si>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</si>
  <si>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</si>
  <si>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</si>
  <si>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</si>
  <si>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</si>
  <si>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</si>
  <si>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</si>
  <si>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</si>
  <si>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</si>
  <si>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</si>
  <si>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</si>
  <si>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</si>
  <si>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</si>
  <si>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</si>
  <si>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</si>
  <si>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</si>
  <si>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</si>
  <si>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</si>
  <si>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</si>
  <si>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</si>
  <si>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</si>
  <si>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</si>
  <si>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</si>
  <si>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</si>
  <si>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</si>
  <si>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</si>
  <si>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</si>
  <si>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</si>
  <si>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</si>
  <si>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</si>
  <si>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</si>
  <si>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</si>
  <si>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</si>
  <si>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</si>
  <si>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</si>
  <si>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</si>
  <si>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</si>
  <si>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</si>
  <si>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</si>
  <si>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</si>
  <si>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</si>
  <si>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</si>
  <si>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</si>
  <si>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</si>
  <si>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</si>
  <si>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</si>
  <si>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</si>
  <si>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</si>
  <si>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</si>
  <si>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</si>
  <si>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</si>
  <si>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</si>
  <si>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</si>
  <si>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</si>
  <si>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</si>
  <si>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</si>
  <si>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</si>
  <si>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</si>
  <si>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</si>
  <si>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</si>
  <si>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</si>
  <si>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</si>
  <si>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</si>
  <si>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</si>
  <si>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</si>
  <si>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</si>
  <si>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</si>
  <si>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</si>
  <si>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</si>
  <si>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</si>
  <si>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</si>
  <si>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</si>
  <si>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</si>
  <si>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</si>
  <si>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</si>
  <si>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</si>
  <si>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</si>
  <si>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</si>
  <si>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</si>
  <si>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</si>
  <si>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</si>
  <si>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</si>
  <si>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</si>
  <si>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</si>
  <si>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</si>
  <si>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</si>
  <si>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</si>
  <si>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</si>
  <si>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</si>
  <si>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</si>
  <si>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</si>
  <si>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</si>
  <si>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</si>
  <si>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</si>
  <si>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</si>
  <si>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</si>
  <si>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</si>
  <si>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</si>
  <si>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</si>
  <si>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</si>
  <si>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</si>
  <si>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</si>
  <si>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</si>
  <si>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</si>
  <si>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</si>
  <si>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</si>
  <si>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</si>
  <si>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</si>
  <si>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</si>
  <si>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</si>
  <si>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</si>
  <si>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</si>
  <si>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</si>
  <si>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</si>
  <si>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</si>
  <si>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</si>
  <si>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</si>
  <si>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</si>
  <si>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</si>
  <si>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</si>
  <si>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</si>
  <si>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</si>
  <si>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</si>
  <si>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</si>
  <si>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</si>
  <si>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</si>
  <si>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</si>
  <si>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</si>
  <si>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</si>
  <si>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</si>
  <si>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</si>
  <si>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</si>
  <si>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</si>
  <si>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</si>
  <si>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</si>
  <si>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</si>
  <si>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</si>
  <si>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</si>
  <si>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</si>
  <si>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</si>
  <si>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</si>
  <si>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</si>
  <si>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</si>
  <si>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</si>
  <si>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</si>
  <si>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</si>
  <si>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</si>
  <si>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</si>
  <si>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</si>
  <si>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</si>
  <si>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</si>
  <si>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</si>
  <si>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</si>
  <si>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</si>
  <si>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</si>
  <si>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</si>
  <si>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</si>
  <si>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</si>
  <si>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</si>
  <si>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</si>
  <si>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</si>
  <si>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</si>
  <si>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</si>
  <si>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</si>
  <si>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</si>
  <si>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</si>
  <si>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</si>
  <si>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</si>
  <si>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</si>
  <si>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</si>
  <si>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</si>
  <si>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</si>
  <si>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</si>
  <si>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</si>
  <si>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</si>
  <si>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</si>
  <si>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</si>
  <si>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</si>
  <si>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</si>
  <si>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</si>
  <si>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</si>
  <si>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</si>
  <si>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</si>
  <si>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</si>
  <si>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</si>
  <si>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</si>
  <si>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</si>
  <si>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</si>
  <si>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</si>
  <si>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</si>
  <si>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</si>
  <si>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</si>
  <si>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</si>
  <si>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</si>
  <si>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</si>
  <si>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</si>
  <si>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</si>
  <si>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</si>
  <si>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</si>
  <si>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</si>
  <si>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</si>
  <si>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</si>
  <si>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</si>
  <si>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</si>
  <si>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</si>
  <si>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</si>
  <si>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</si>
  <si>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</si>
  <si>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</si>
  <si>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</si>
  <si>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</si>
  <si>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</si>
  <si>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</si>
  <si>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</si>
  <si>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</si>
  <si>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</si>
  <si>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</si>
  <si>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</si>
  <si>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</si>
  <si>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</si>
  <si>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</si>
  <si>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</si>
  <si>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</si>
  <si>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</si>
  <si>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</si>
  <si>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</si>
  <si>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</si>
  <si>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</si>
  <si>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</si>
  <si>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</si>
  <si>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</si>
  <si>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</si>
  <si>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</si>
  <si>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</si>
  <si>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</si>
  <si>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</si>
  <si>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</si>
  <si>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</si>
  <si>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</si>
  <si>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</si>
  <si>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</si>
  <si>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</si>
  <si>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</si>
  <si>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</si>
  <si>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</si>
  <si>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</si>
  <si>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</si>
  <si>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</si>
  <si>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</si>
  <si>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</si>
  <si>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</si>
  <si>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</si>
  <si>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</si>
  <si>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</si>
  <si>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</si>
  <si>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</si>
  <si>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</si>
  <si>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</si>
  <si>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</si>
  <si>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</si>
  <si>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</si>
  <si>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</si>
  <si>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</si>
  <si>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</si>
  <si>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</si>
  <si>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</si>
  <si>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</si>
  <si>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</si>
  <si>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</si>
  <si>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</si>
  <si>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</si>
  <si>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</si>
  <si>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</si>
  <si>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</si>
  <si>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</si>
  <si>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</si>
  <si>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</si>
  <si>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</si>
  <si>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</si>
  <si>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</si>
  <si>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</si>
  <si>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</si>
  <si>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</si>
  <si>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</si>
  <si>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</si>
  <si>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</si>
  <si>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</si>
  <si>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</si>
  <si>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</si>
  <si>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</si>
  <si>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</si>
  <si>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</si>
  <si>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</si>
  <si>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</si>
  <si>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</si>
  <si>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</si>
  <si>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</si>
  <si>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</si>
  <si>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</si>
  <si>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</si>
  <si>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</si>
  <si>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</si>
  <si>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</si>
  <si>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</si>
  <si>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</si>
  <si>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</si>
  <si>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</si>
  <si>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</si>
  <si>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</si>
  <si>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</si>
  <si>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</si>
  <si>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</si>
  <si>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</si>
  <si>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</si>
  <si>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</si>
  <si>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</si>
  <si>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</si>
  <si>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</si>
  <si>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</si>
  <si>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</si>
  <si>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</si>
  <si>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</si>
  <si>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</si>
  <si>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</si>
  <si>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</si>
  <si>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</si>
  <si>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</si>
  <si>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</si>
  <si>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</si>
  <si>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</si>
  <si>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</si>
  <si>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</si>
  <si>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</si>
  <si>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</si>
  <si>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</si>
  <si>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</si>
  <si>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</si>
  <si>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</si>
  <si>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</si>
  <si>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</si>
  <si>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</si>
  <si>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</si>
  <si>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</si>
  <si>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</si>
  <si>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</si>
  <si>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</si>
  <si>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</si>
  <si>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</si>
  <si>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</si>
  <si>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</si>
  <si>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</si>
  <si>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</si>
  <si>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</si>
  <si>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</si>
  <si>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</si>
  <si>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</si>
  <si>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</si>
  <si>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</si>
  <si>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</si>
  <si>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</si>
  <si>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</si>
  <si>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</si>
  <si>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</si>
  <si>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</si>
  <si>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</si>
  <si>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</si>
  <si>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</si>
  <si>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</si>
  <si>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</si>
  <si>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</si>
  <si>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</si>
  <si>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</si>
  <si>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</si>
  <si>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</si>
  <si>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</si>
  <si>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</si>
  <si>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</si>
  <si>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</si>
  <si>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</si>
  <si>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</si>
  <si>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</si>
  <si>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</si>
  <si>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</si>
  <si>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</si>
  <si>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</si>
  <si>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</si>
  <si>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</si>
  <si>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</si>
  <si>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</si>
  <si>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</si>
  <si>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</si>
  <si>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</si>
  <si>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</si>
  <si>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</si>
  <si>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</si>
  <si>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</si>
  <si>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</si>
  <si>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</si>
  <si>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</si>
  <si>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</si>
  <si>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</si>
  <si>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</si>
  <si>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</si>
  <si>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</si>
  <si>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</si>
  <si>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</si>
  <si>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</si>
  <si>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</si>
  <si>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</si>
  <si>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</si>
  <si>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</si>
  <si>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</si>
  <si>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</si>
  <si>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</si>
  <si>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</si>
  <si>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</si>
  <si>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</si>
  <si>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</si>
  <si>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</si>
  <si>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</si>
  <si>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</si>
  <si>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</si>
  <si>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</si>
  <si>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</si>
  <si>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</si>
  <si>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</si>
  <si>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</si>
  <si>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</si>
  <si>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</si>
  <si>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</si>
  <si>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</si>
  <si>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</si>
  <si>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</si>
  <si>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</si>
  <si>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</si>
  <si>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</si>
  <si>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</si>
  <si>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</si>
  <si>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</si>
  <si>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</si>
  <si>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</si>
  <si>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</si>
  <si>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</si>
  <si>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</si>
  <si>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</si>
  <si>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</si>
  <si>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</si>
  <si>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</si>
  <si>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</si>
  <si>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</si>
  <si>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</si>
  <si>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</si>
  <si>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</si>
  <si>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</si>
  <si>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</si>
  <si>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</si>
  <si>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</si>
  <si>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</si>
  <si>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</si>
  <si>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</si>
  <si>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</si>
  <si>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</si>
  <si>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</si>
  <si>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</si>
  <si>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</si>
  <si>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</si>
  <si>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</si>
  <si>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</si>
  <si>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</si>
  <si>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</si>
  <si>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</si>
  <si>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</si>
  <si>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</si>
  <si>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</si>
  <si>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</si>
  <si>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</si>
  <si>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</si>
  <si>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</si>
  <si>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</si>
  <si>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</si>
  <si>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</si>
  <si>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</si>
  <si>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</si>
  <si>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</si>
  <si>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</si>
  <si>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</si>
  <si>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</si>
  <si>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</si>
  <si>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</si>
  <si>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</si>
  <si>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</si>
  <si>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</si>
  <si>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</si>
  <si>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</si>
  <si>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</si>
  <si>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</si>
  <si>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</si>
  <si>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</si>
  <si>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</si>
  <si>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</si>
  <si>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</si>
  <si>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</si>
  <si>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</si>
  <si>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</si>
  <si>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</si>
  <si>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</si>
  <si>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</si>
  <si>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</si>
  <si>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</si>
  <si>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</si>
  <si>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</si>
  <si>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</si>
  <si>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</si>
  <si>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</si>
  <si>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</si>
  <si>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</si>
  <si>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</si>
  <si>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</si>
  <si>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</si>
  <si>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</si>
  <si>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</si>
  <si>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</si>
  <si>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</si>
  <si>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</si>
  <si>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</si>
  <si>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</si>
  <si>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</si>
  <si>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</si>
  <si>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</si>
  <si>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</si>
  <si>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</si>
  <si>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</si>
  <si>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</si>
  <si>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</si>
  <si>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</si>
  <si>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</si>
  <si>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</si>
  <si>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</si>
  <si>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</si>
  <si>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</si>
  <si>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</si>
  <si>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</si>
  <si>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</si>
  <si>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</si>
  <si>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</si>
  <si>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</si>
  <si>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</si>
  <si>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</si>
  <si>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</si>
  <si>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</si>
  <si>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</si>
  <si>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</si>
  <si>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</si>
  <si>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</si>
  <si>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</si>
  <si>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</si>
  <si>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</si>
  <si>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</si>
  <si>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</si>
  <si>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</si>
  <si>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</si>
  <si>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</si>
  <si>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</si>
  <si>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</si>
  <si>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</si>
  <si>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</si>
  <si>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</si>
  <si>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</si>
  <si>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</si>
  <si>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</si>
  <si>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</si>
  <si>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</si>
  <si>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</si>
  <si>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</si>
  <si>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</si>
  <si>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</si>
  <si>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</si>
  <si>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</si>
  <si>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</si>
  <si>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</si>
  <si>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</si>
  <si>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</si>
  <si>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</si>
  <si>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</si>
  <si>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</si>
  <si>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</si>
  <si>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</si>
  <si>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</si>
  <si>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</si>
  <si>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</si>
  <si>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</si>
  <si>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</si>
  <si>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</si>
  <si>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</si>
  <si>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</si>
  <si>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</si>
  <si>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</si>
  <si>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</si>
  <si>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</si>
  <si>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</si>
  <si>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</si>
  <si>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</si>
  <si>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</si>
  <si>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</si>
  <si>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</si>
  <si>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</si>
  <si>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</si>
  <si>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</si>
  <si>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</si>
  <si>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</si>
  <si>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</si>
  <si>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</si>
  <si>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</si>
  <si>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</si>
  <si>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</si>
  <si>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</si>
  <si>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</si>
  <si>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</si>
  <si>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</si>
  <si>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</si>
  <si>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</si>
  <si>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</si>
  <si>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</si>
  <si>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</si>
  <si>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</si>
  <si>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</si>
  <si>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</si>
  <si>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</si>
  <si>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</si>
  <si>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</si>
  <si>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</si>
  <si>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</si>
  <si>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</si>
  <si>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</si>
  <si>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</si>
  <si>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</si>
  <si>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</si>
  <si>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</si>
  <si>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</si>
  <si>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</si>
  <si>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</si>
  <si>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</si>
  <si>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</si>
  <si>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</si>
  <si>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</si>
  <si>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</si>
  <si>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</si>
  <si>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</si>
  <si>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</si>
  <si>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</si>
  <si>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</si>
  <si>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</si>
  <si>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</si>
  <si>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</si>
  <si>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</si>
  <si>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</si>
  <si>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</si>
  <si>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</si>
  <si>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</si>
  <si>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</si>
  <si>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</si>
  <si>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</si>
  <si>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</si>
  <si>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</si>
  <si>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</si>
  <si>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</si>
  <si>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</si>
  <si>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</si>
  <si>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</si>
  <si>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</si>
  <si>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</si>
  <si>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</si>
  <si>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</si>
  <si>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</si>
  <si>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</si>
  <si>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</si>
  <si>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</si>
  <si>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</si>
  <si>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</si>
  <si>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</si>
  <si>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</si>
  <si>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</si>
  <si>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</si>
  <si>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</si>
  <si>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</si>
  <si>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</si>
  <si>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</si>
  <si>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</si>
  <si>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</si>
  <si>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</si>
  <si>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</si>
  <si>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</si>
  <si>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</si>
  <si>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</si>
  <si>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</si>
  <si>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</si>
  <si>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</si>
  <si>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</si>
  <si>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</si>
  <si>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</si>
  <si>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</si>
  <si>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</si>
  <si>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</si>
  <si>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</si>
  <si>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</si>
  <si>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</si>
  <si>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</si>
  <si>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</si>
  <si>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</si>
  <si>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</si>
  <si>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</si>
  <si>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</si>
  <si>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</si>
  <si>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</si>
  <si>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</si>
  <si>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</si>
  <si>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</si>
  <si>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</si>
  <si>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</si>
  <si>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</si>
  <si>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</si>
  <si>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</si>
  <si>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</si>
  <si>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</si>
  <si>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</si>
  <si>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</si>
  <si>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</si>
  <si>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</si>
  <si>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</si>
  <si>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</si>
  <si>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</si>
  <si>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</si>
  <si>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</si>
  <si>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</si>
  <si>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</si>
  <si>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</si>
  <si>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</si>
  <si>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</si>
  <si>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</si>
  <si>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</si>
  <si>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</si>
  <si>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</si>
  <si>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</si>
  <si>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</si>
  <si>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</si>
  <si>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</si>
  <si>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</si>
  <si>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</si>
  <si>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</si>
  <si>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</si>
  <si>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</si>
  <si>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</si>
  <si>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</si>
  <si>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</si>
  <si>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</si>
  <si>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</si>
  <si>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</si>
  <si>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</si>
  <si>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</si>
  <si>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</si>
  <si>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</si>
  <si>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</si>
  <si>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</si>
  <si>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</si>
  <si>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</si>
  <si>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</si>
  <si>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</si>
  <si>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</si>
  <si>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</si>
  <si>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</si>
  <si>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</si>
  <si>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</si>
  <si>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</si>
  <si>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</si>
  <si>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</si>
  <si>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</si>
  <si>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</si>
  <si>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</si>
  <si>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</si>
  <si>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</si>
  <si>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</si>
  <si>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</si>
  <si>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</si>
  <si>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</si>
  <si>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</si>
  <si>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</si>
  <si>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</si>
  <si>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</si>
  <si>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</si>
  <si>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</si>
  <si>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</si>
  <si>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</si>
  <si>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</si>
  <si>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</si>
  <si>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</si>
  <si>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</si>
  <si>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</si>
  <si>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</si>
  <si>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</si>
  <si>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</si>
  <si>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</si>
  <si>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</si>
  <si>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</si>
  <si>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</si>
  <si>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</si>
  <si>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</si>
  <si>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</si>
  <si>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</si>
  <si>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</si>
  <si>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</si>
  <si>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</si>
  <si>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</si>
  <si>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</si>
  <si>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</si>
  <si>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</si>
  <si>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</si>
  <si>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</si>
  <si>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</si>
  <si>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</si>
  <si>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</si>
  <si>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</si>
  <si>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</si>
  <si>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</si>
  <si>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</si>
  <si>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</si>
  <si>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</si>
  <si>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</si>
  <si>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</si>
  <si>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</si>
  <si>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</si>
  <si>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</si>
  <si>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</si>
  <si>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</si>
  <si>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</si>
  <si>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</si>
  <si>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</si>
  <si>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</si>
  <si>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</si>
  <si>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</si>
  <si>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</si>
  <si>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</si>
  <si>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</si>
  <si>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</si>
  <si>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</si>
  <si>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</si>
  <si>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</si>
  <si>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</si>
  <si>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</si>
  <si>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</si>
  <si>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</si>
  <si>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</si>
  <si>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</si>
  <si>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</si>
  <si>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</si>
  <si>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</si>
  <si>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</si>
  <si>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</si>
  <si>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</si>
  <si>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</si>
  <si>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</si>
  <si>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</si>
  <si>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</si>
  <si>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</si>
  <si>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</si>
  <si>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</si>
  <si>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</si>
  <si>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</si>
  <si>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</si>
  <si>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</si>
  <si>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</si>
  <si>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</si>
  <si>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</si>
  <si>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</si>
  <si>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</si>
  <si>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</si>
  <si>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</si>
  <si>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</si>
  <si>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</si>
  <si>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</si>
  <si>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</si>
  <si>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</si>
  <si>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</si>
  <si>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</si>
  <si>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</si>
  <si>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</si>
  <si>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</si>
  <si>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</si>
  <si>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</si>
  <si>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</si>
  <si>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</si>
  <si>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</si>
  <si>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</si>
  <si>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</si>
  <si>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</si>
  <si>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</si>
  <si>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</si>
  <si>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</si>
  <si>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</si>
  <si>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</si>
  <si>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</si>
  <si>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</si>
  <si>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</si>
  <si>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</si>
  <si>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</si>
  <si>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</si>
  <si>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</si>
  <si>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</si>
  <si>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</si>
  <si>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</si>
  <si>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</si>
  <si>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</si>
  <si>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</si>
  <si>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</si>
  <si>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</si>
  <si>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</si>
  <si>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</si>
  <si>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</si>
  <si>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</si>
  <si>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</si>
  <si>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</si>
  <si>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</si>
  <si>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</si>
  <si>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</si>
  <si>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</si>
  <si>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</si>
  <si>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</si>
  <si>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</si>
  <si>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</si>
  <si>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</si>
  <si>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</si>
  <si>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</si>
  <si>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</si>
  <si>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</si>
  <si>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</si>
  <si>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</si>
  <si>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</si>
  <si>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</si>
  <si>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</si>
  <si>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</si>
  <si>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</si>
  <si>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</si>
  <si>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</si>
  <si>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</si>
  <si>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</si>
  <si>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</si>
  <si>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</si>
  <si>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</si>
  <si>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</si>
  <si>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</si>
  <si>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</si>
  <si>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</si>
  <si>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</si>
  <si>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</si>
  <si>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</si>
  <si>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</si>
  <si>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</si>
  <si>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</si>
  <si>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</si>
  <si>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</si>
  <si>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</si>
  <si>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</si>
  <si>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</si>
  <si>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</si>
  <si>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</si>
  <si>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</si>
  <si>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</si>
  <si>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</si>
  <si>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</si>
  <si>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</si>
  <si>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</si>
  <si>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</si>
  <si>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</si>
  <si>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</si>
  <si>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</si>
  <si>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</si>
  <si>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</si>
  <si>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</si>
  <si>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</si>
  <si>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</si>
  <si>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</si>
  <si>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</si>
  <si>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</si>
  <si>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</si>
  <si>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</si>
  <si>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</si>
  <si>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</si>
  <si>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</si>
  <si>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</si>
  <si>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</si>
  <si>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</si>
  <si>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</si>
  <si>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</si>
  <si>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</si>
  <si>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</si>
  <si>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</si>
  <si>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</si>
  <si>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</si>
  <si>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</si>
  <si>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</si>
  <si>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</si>
  <si>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</si>
  <si>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</si>
  <si>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</si>
  <si>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</si>
  <si>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</si>
  <si>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</si>
  <si>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</si>
  <si>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</si>
  <si>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</si>
  <si>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</si>
  <si>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</si>
  <si>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</si>
  <si>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</si>
  <si>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</si>
  <si>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</si>
  <si>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</si>
  <si>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</si>
  <si>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</si>
  <si>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</si>
  <si>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</si>
  <si>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</si>
  <si>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</si>
  <si>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</si>
  <si>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</si>
  <si>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</si>
  <si>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</si>
  <si>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</si>
  <si>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</si>
  <si>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</si>
  <si>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</si>
  <si>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</si>
  <si>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</si>
  <si>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</si>
  <si>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</si>
  <si>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</si>
  <si>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</si>
  <si>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</si>
  <si>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</si>
  <si>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</si>
  <si>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</si>
  <si>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</si>
  <si>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</si>
  <si>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</si>
  <si>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</si>
  <si>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</si>
  <si>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</si>
  <si>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</si>
  <si>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</si>
  <si>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</si>
  <si>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</si>
  <si>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</si>
  <si>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</si>
  <si>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</si>
  <si>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</si>
  <si>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</si>
  <si>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</si>
  <si>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</si>
  <si>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</si>
  <si>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</si>
  <si>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</si>
  <si>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</si>
  <si>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</si>
  <si>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</si>
  <si>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</si>
  <si>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</si>
  <si>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</si>
  <si>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</si>
  <si>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</si>
  <si>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</si>
  <si>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</si>
  <si>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</si>
  <si>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</si>
  <si>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</si>
  <si>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</si>
  <si>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</si>
  <si>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</si>
  <si>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</si>
  <si>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</si>
  <si>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</si>
  <si>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</si>
  <si>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</si>
  <si>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</si>
  <si>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</si>
  <si>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</si>
  <si>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</si>
  <si>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</si>
  <si>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</si>
  <si>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</si>
  <si>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</si>
  <si>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</si>
  <si>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</si>
  <si>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</si>
  <si>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</si>
  <si>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</si>
  <si>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</si>
  <si>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</si>
  <si>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</si>
  <si>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</si>
  <si>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</si>
  <si>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</si>
  <si>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</si>
  <si>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</si>
  <si>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</si>
  <si>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</si>
  <si>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</si>
  <si>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</si>
  <si>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</si>
  <si>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</si>
  <si>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</si>
  <si>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</si>
  <si>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</si>
  <si>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</si>
  <si>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</si>
  <si>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</si>
  <si>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</si>
  <si>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</si>
  <si>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</si>
  <si>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</si>
  <si>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</si>
  <si>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</si>
  <si>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</si>
  <si>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</si>
  <si>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</si>
  <si>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</si>
  <si>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</si>
  <si>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</si>
  <si>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</si>
  <si>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</si>
  <si>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</si>
  <si>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</si>
  <si>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</si>
  <si>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</si>
  <si>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</si>
  <si>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</si>
  <si>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</si>
  <si>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</si>
  <si>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</si>
  <si>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</si>
  <si>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</si>
  <si>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</si>
  <si>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</si>
  <si>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</si>
  <si>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</si>
  <si>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</si>
  <si>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</si>
  <si>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</si>
  <si>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</si>
  <si>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</si>
  <si>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</si>
  <si>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</si>
  <si>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</si>
  <si>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</si>
  <si>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</si>
  <si>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</si>
  <si>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</si>
  <si>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</si>
  <si>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</si>
  <si>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</si>
  <si>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</si>
  <si>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</si>
  <si>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</si>
  <si>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</si>
  <si>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</si>
  <si>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</si>
  <si>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</si>
  <si>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</si>
  <si>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</si>
  <si>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</si>
  <si>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</si>
  <si>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</si>
  <si>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</si>
  <si>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</si>
  <si>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</si>
  <si>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</si>
  <si>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</si>
  <si>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</si>
  <si>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</si>
  <si>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</si>
  <si>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</si>
  <si>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</si>
  <si>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</si>
  <si>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</si>
  <si>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</si>
  <si>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</si>
  <si>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</si>
  <si>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</si>
  <si>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</si>
  <si>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</si>
  <si>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</si>
  <si>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</si>
  <si>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</si>
  <si>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</si>
  <si>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</si>
  <si>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</si>
  <si>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</si>
  <si>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</si>
  <si>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</si>
  <si>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</si>
  <si>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</si>
  <si>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</si>
  <si>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</si>
  <si>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</si>
  <si>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</si>
  <si>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</si>
  <si>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</si>
  <si>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</si>
  <si>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</si>
  <si>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</si>
  <si>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</si>
  <si>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</si>
  <si>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</si>
  <si>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</si>
  <si>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</si>
  <si>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</si>
  <si>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</si>
  <si>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</si>
  <si>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</si>
  <si>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</si>
  <si>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</si>
  <si>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</si>
  <si>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</si>
  <si>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</si>
  <si>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</si>
  <si>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</si>
  <si>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</si>
  <si>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</si>
  <si>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</si>
  <si>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</si>
  <si>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</si>
  <si>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</si>
  <si>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</si>
  <si>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</si>
  <si>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</si>
  <si>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</si>
  <si>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</si>
  <si>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</si>
  <si>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</si>
  <si>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</si>
  <si>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</si>
  <si>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</si>
  <si>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</si>
  <si>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</si>
  <si>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</si>
  <si>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</si>
  <si>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</si>
  <si>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</si>
  <si>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</si>
  <si>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</si>
  <si>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</si>
  <si>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</si>
  <si>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</si>
  <si>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</si>
  <si>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</si>
  <si>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</si>
  <si>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</si>
  <si>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</si>
  <si>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</si>
  <si>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</si>
  <si>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</si>
  <si>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</si>
  <si>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</si>
  <si>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</si>
  <si>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</si>
  <si>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</si>
  <si>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</si>
  <si>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</si>
  <si>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</si>
  <si>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</si>
  <si>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</si>
  <si>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</si>
  <si>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</si>
  <si>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</si>
  <si>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</si>
  <si>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</si>
  <si>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</si>
  <si>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</si>
  <si>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</si>
  <si>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</si>
  <si>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</si>
  <si>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</si>
  <si>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</si>
  <si>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</si>
  <si>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</si>
  <si>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</si>
  <si>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</si>
  <si>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</si>
  <si>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</si>
  <si>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</si>
  <si>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</si>
  <si>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</si>
  <si>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</si>
  <si>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</si>
  <si>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</si>
  <si>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</si>
  <si>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</si>
  <si>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</si>
  <si>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</si>
  <si>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</si>
  <si>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</si>
  <si>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</si>
  <si>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</si>
  <si>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</si>
  <si>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</si>
  <si>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</si>
  <si>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</si>
  <si>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</si>
  <si>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</si>
  <si>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</si>
  <si>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</si>
  <si>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</si>
  <si>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</si>
  <si>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</si>
  <si>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</si>
  <si>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</si>
  <si>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</si>
  <si>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</si>
  <si>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</si>
  <si>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</si>
  <si>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</si>
  <si>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</si>
  <si>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</si>
  <si>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</si>
  <si>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</si>
  <si>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</si>
  <si>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</si>
  <si>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</si>
  <si>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</si>
  <si>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</si>
  <si>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</si>
  <si>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</si>
  <si>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</si>
  <si>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</si>
  <si>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</si>
  <si>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</si>
  <si>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</si>
  <si>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</si>
  <si>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</si>
  <si>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</si>
  <si>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</si>
  <si>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</si>
  <si>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</si>
  <si>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</si>
  <si>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</si>
  <si>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</si>
  <si>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</si>
  <si>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</si>
  <si>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</si>
  <si>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</si>
  <si>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</si>
  <si>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</si>
  <si>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</si>
  <si>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</si>
  <si>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</si>
  <si>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</si>
  <si>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</si>
  <si>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</si>
  <si>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</si>
  <si>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</si>
  <si>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</si>
  <si>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</si>
  <si>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</si>
  <si>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</si>
  <si>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</si>
  <si>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</si>
  <si>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</si>
  <si>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</si>
  <si>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</si>
  <si>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</si>
  <si>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</si>
  <si>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</si>
  <si>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</si>
  <si>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</si>
  <si>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</si>
  <si>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</si>
  <si>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</si>
  <si>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</si>
  <si>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</si>
  <si>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</si>
  <si>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</si>
  <si>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</si>
  <si>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</si>
  <si>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</si>
  <si>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</si>
  <si>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</si>
  <si>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</si>
  <si>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</si>
  <si>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</si>
  <si>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</si>
  <si>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</si>
  <si>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</si>
  <si>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</si>
  <si>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</si>
  <si>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</si>
  <si>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</si>
  <si>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</si>
  <si>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</si>
  <si>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</si>
  <si>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</si>
  <si>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</si>
  <si>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</si>
  <si>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</si>
  <si>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</si>
  <si>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</si>
  <si>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</si>
  <si>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</si>
  <si>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</si>
  <si>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</si>
  <si>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</si>
  <si>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</si>
  <si>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</si>
  <si>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</si>
  <si>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</si>
  <si>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</si>
  <si>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</si>
  <si>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</si>
  <si>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</si>
  <si>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</si>
  <si>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</si>
  <si>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</si>
  <si>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</si>
  <si>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</si>
  <si>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</si>
  <si>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</si>
  <si>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</si>
  <si>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</si>
  <si>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</si>
  <si>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</si>
  <si>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</si>
  <si>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</si>
  <si>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</si>
  <si>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</si>
  <si>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</si>
  <si>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</si>
  <si>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</si>
  <si>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</si>
  <si>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</si>
  <si>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</si>
  <si>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</si>
  <si>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</si>
  <si>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</si>
  <si>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</si>
  <si>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</si>
  <si>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</si>
  <si>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</si>
  <si>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</si>
  <si>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</si>
  <si>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</si>
  <si>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</si>
  <si>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</si>
  <si>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</si>
  <si>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</si>
  <si>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</si>
  <si>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</si>
  <si>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</si>
  <si>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</si>
  <si>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</si>
  <si>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</si>
  <si>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</si>
  <si>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</si>
  <si>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</si>
  <si>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</si>
  <si>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</si>
  <si>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</si>
  <si>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</si>
  <si>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</si>
  <si>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</si>
  <si>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</si>
  <si>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</si>
  <si>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</si>
  <si>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</si>
  <si>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</si>
  <si>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</si>
  <si>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</si>
  <si>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</si>
  <si>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</si>
  <si>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</si>
  <si>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</si>
  <si>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</si>
  <si>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</si>
  <si>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</si>
  <si>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</si>
  <si>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</si>
  <si>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</si>
  <si>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</si>
  <si>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</si>
  <si>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</si>
  <si>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</si>
  <si>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</si>
  <si>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</si>
  <si>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</si>
  <si>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</si>
  <si>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</si>
  <si>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</si>
  <si>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</si>
  <si>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</si>
  <si>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</si>
  <si>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</si>
  <si>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</si>
  <si>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</si>
  <si>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</si>
  <si>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</si>
  <si>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</si>
  <si>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</si>
  <si>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</si>
  <si>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</si>
  <si>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</si>
  <si>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</si>
  <si>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</si>
  <si>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</si>
  <si>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</si>
  <si>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</si>
  <si>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</si>
  <si>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</si>
  <si>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</si>
  <si>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</si>
  <si>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</si>
  <si>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</si>
  <si>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</si>
  <si>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</si>
  <si>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</si>
  <si>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</si>
  <si>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</si>
  <si>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</si>
  <si>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</si>
  <si>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</si>
  <si>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</si>
  <si>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</si>
  <si>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</si>
  <si>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</si>
  <si>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</si>
  <si>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</si>
  <si>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</si>
  <si>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</si>
  <si>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</si>
  <si>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</si>
  <si>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</si>
  <si>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</si>
  <si>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</si>
  <si>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</si>
  <si>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</si>
  <si>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</si>
  <si>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</si>
  <si>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</si>
  <si>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</si>
  <si>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</si>
  <si>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</si>
  <si>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</si>
  <si>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</si>
  <si>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</si>
  <si>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</si>
  <si>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</si>
  <si>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</si>
  <si>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</si>
  <si>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</si>
  <si>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</si>
  <si>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</si>
  <si>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</si>
  <si>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</si>
  <si>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</si>
  <si>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</si>
  <si>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</si>
  <si>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</si>
  <si>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</si>
  <si>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</si>
  <si>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</si>
  <si>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</si>
  <si>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</si>
  <si>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</si>
  <si>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</si>
  <si>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</si>
  <si>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</si>
  <si>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</si>
  <si>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</si>
  <si>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</si>
  <si>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</si>
  <si>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</si>
  <si>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</si>
  <si>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</si>
  <si>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</si>
  <si>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</si>
  <si>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</si>
  <si>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</si>
  <si>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</si>
  <si>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</si>
  <si>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</si>
  <si>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</si>
  <si>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</si>
  <si>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</si>
  <si>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</si>
  <si>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</si>
  <si>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</si>
  <si>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</si>
  <si>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</si>
  <si>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</si>
  <si>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</si>
  <si>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</si>
  <si>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</si>
  <si>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</si>
  <si>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</si>
  <si>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</si>
  <si>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</si>
  <si>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</si>
  <si>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</si>
  <si>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</si>
  <si>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</si>
  <si>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</si>
  <si>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</si>
  <si>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</si>
  <si>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</si>
  <si>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</si>
  <si>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</si>
  <si>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</si>
  <si>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</si>
  <si>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</si>
  <si>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</si>
  <si>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</si>
  <si>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</si>
  <si>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</si>
  <si>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</si>
  <si>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</si>
  <si>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</si>
  <si>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</si>
  <si>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</si>
  <si>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</si>
  <si>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</si>
  <si>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</si>
  <si>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</si>
  <si>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</si>
  <si>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</si>
  <si>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</si>
  <si>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</si>
  <si>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</si>
  <si>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</si>
  <si>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</si>
  <si>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</si>
  <si>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</si>
  <si>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</si>
  <si>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</si>
  <si>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</si>
  <si>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</si>
  <si>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</si>
  <si>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</si>
  <si>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</si>
  <si>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</si>
  <si>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</si>
  <si>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</si>
  <si>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</si>
  <si>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</si>
  <si>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</si>
  <si>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</si>
  <si>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</si>
  <si>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</si>
  <si>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</si>
  <si>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</si>
  <si>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</si>
  <si>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</si>
  <si>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</si>
  <si>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</si>
  <si>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</si>
  <si>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</si>
  <si>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</si>
  <si>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</si>
  <si>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</si>
  <si>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</si>
  <si>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</si>
  <si>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</si>
  <si>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</si>
  <si>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</si>
  <si>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</si>
  <si>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</si>
  <si>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</si>
  <si>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</si>
  <si>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</si>
  <si>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</si>
  <si>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</si>
  <si>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</si>
  <si>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</si>
  <si>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</si>
  <si>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</si>
  <si>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</si>
  <si>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</si>
  <si>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</si>
  <si>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</si>
  <si>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</si>
  <si>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</si>
  <si>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</si>
  <si>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</si>
  <si>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</si>
  <si>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</si>
  <si>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</si>
  <si>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</si>
  <si>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</si>
  <si>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</si>
  <si>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</si>
  <si>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</si>
  <si>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</si>
  <si>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</si>
  <si>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</si>
  <si>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</si>
  <si>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</si>
  <si>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</si>
  <si>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</si>
  <si>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</si>
  <si>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</si>
  <si>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</si>
  <si>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</si>
  <si>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</si>
  <si>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</si>
  <si>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</si>
  <si>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</si>
  <si>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</si>
  <si>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</si>
  <si>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</si>
  <si>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</si>
  <si>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</si>
  <si>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</si>
  <si>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</si>
  <si>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</si>
  <si>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</si>
  <si>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</si>
  <si>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</si>
  <si>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</si>
  <si>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</si>
  <si>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</si>
  <si>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</si>
  <si>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</si>
  <si>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</si>
  <si>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</si>
  <si>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</si>
  <si>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</si>
  <si>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</si>
  <si>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</si>
  <si>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</si>
  <si>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</si>
  <si>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</si>
  <si>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</si>
  <si>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</si>
  <si>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</si>
  <si>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</si>
  <si>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</si>
  <si>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</si>
  <si>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</si>
  <si>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</si>
  <si>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</si>
  <si>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</si>
  <si>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</si>
  <si>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</si>
  <si>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</si>
  <si>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</si>
  <si>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</si>
  <si>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</si>
  <si>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</si>
  <si>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</si>
  <si>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</si>
  <si>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</si>
  <si>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</si>
  <si>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</si>
  <si>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</si>
  <si>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</si>
  <si>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</si>
  <si>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</si>
  <si>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</si>
  <si>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</si>
  <si>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</si>
  <si>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</si>
  <si>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</si>
  <si>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</si>
  <si>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</si>
  <si>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</si>
  <si>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</si>
  <si>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</si>
  <si>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</si>
  <si>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</si>
  <si>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</si>
  <si>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</si>
  <si>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</si>
  <si>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</si>
  <si>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</si>
  <si>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</si>
  <si>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</si>
  <si>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</si>
  <si>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</si>
  <si>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</si>
  <si>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</si>
  <si>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</si>
  <si>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</si>
  <si>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</si>
  <si>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</si>
  <si>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</si>
  <si>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</si>
  <si>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</si>
  <si>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</si>
  <si>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</si>
  <si>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</si>
  <si>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</si>
  <si>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</si>
  <si>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</si>
  <si>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</si>
  <si>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</si>
  <si>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</si>
  <si>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</si>
  <si>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</si>
  <si>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</si>
  <si>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</si>
  <si>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</si>
  <si>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</si>
  <si>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</si>
  <si>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</si>
  <si>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</si>
  <si>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</si>
  <si>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</si>
  <si>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</si>
  <si>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</si>
  <si>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</si>
  <si>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</si>
  <si>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</si>
  <si>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</si>
  <si>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</si>
  <si>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</si>
  <si>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</si>
  <si>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</si>
  <si>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</si>
  <si>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</si>
  <si>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</si>
  <si>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</si>
  <si>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</si>
  <si>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</si>
  <si>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</si>
  <si>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</si>
  <si>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</si>
  <si>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</si>
  <si>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</si>
  <si>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</si>
  <si>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</si>
  <si>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</si>
  <si>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</si>
  <si>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</si>
  <si>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</si>
  <si>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</si>
  <si>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</si>
  <si>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</si>
  <si>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</si>
  <si>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</si>
  <si>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</si>
  <si>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</si>
  <si>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</si>
  <si>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</si>
  <si>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</si>
  <si>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</si>
  <si>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</si>
  <si>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</si>
  <si>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</si>
  <si>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</si>
  <si>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</si>
  <si>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</si>
  <si>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</si>
  <si>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</si>
  <si>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</si>
  <si>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</si>
  <si>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</si>
  <si>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</si>
  <si>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</si>
  <si>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</si>
  <si>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</si>
  <si>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</si>
  <si>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</si>
  <si>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</si>
  <si>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</si>
  <si>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</si>
  <si>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</si>
  <si>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</si>
  <si>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</si>
  <si>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</si>
  <si>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</si>
  <si>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</si>
  <si>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</si>
  <si>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</si>
  <si>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</si>
  <si>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</si>
  <si>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</si>
  <si>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</si>
  <si>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</si>
  <si>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</si>
  <si>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</si>
  <si>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</si>
  <si>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</si>
  <si>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</si>
  <si>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</si>
  <si>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</si>
  <si>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</si>
  <si>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</si>
  <si>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</si>
  <si>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</si>
  <si>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</si>
  <si>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</si>
  <si>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</si>
  <si>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</si>
  <si>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</si>
  <si>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</si>
  <si>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</si>
  <si>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</si>
  <si>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</si>
  <si>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</si>
  <si>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</si>
  <si>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</si>
  <si>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</si>
  <si>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</si>
  <si>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</si>
  <si>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</si>
  <si>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</si>
  <si>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</si>
  <si>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</si>
  <si>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</si>
  <si>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</si>
  <si>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</si>
  <si>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</si>
  <si>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</si>
  <si>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</si>
  <si>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</si>
  <si>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</si>
  <si>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</si>
  <si>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</si>
  <si>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</si>
  <si>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</si>
  <si>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</si>
  <si>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</si>
  <si>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</si>
  <si>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</si>
  <si>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</si>
  <si>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</si>
  <si>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</si>
  <si>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</si>
  <si>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</si>
  <si>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</si>
  <si>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</si>
  <si>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</si>
  <si>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</si>
  <si>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</si>
  <si>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</si>
  <si>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</si>
  <si>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</si>
  <si>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</si>
  <si>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</si>
  <si>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</si>
  <si>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</si>
  <si>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</si>
  <si>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</si>
  <si>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</si>
  <si>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</si>
  <si>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</si>
  <si>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</si>
  <si>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</si>
  <si>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</si>
  <si>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</si>
  <si>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</si>
  <si>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</si>
  <si>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</si>
  <si>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</si>
  <si>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</si>
  <si>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</si>
  <si>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</si>
  <si>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</si>
  <si>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</si>
  <si>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</si>
  <si>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</si>
  <si>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</si>
  <si>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</si>
  <si>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</si>
  <si>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</si>
  <si>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</si>
  <si>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</si>
  <si>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</si>
  <si>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</si>
  <si>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</si>
  <si>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</si>
  <si>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</si>
  <si>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</si>
  <si>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</si>
  <si>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</si>
  <si>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</si>
  <si>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</si>
  <si>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</si>
  <si>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</si>
  <si>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</si>
  <si>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</si>
  <si>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</si>
  <si>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</si>
  <si>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</si>
  <si>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</si>
  <si>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</si>
  <si>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</si>
  <si>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</si>
  <si>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</si>
  <si>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</si>
  <si>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</si>
  <si>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</si>
  <si>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</si>
  <si>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</si>
  <si>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</si>
  <si>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</si>
  <si>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</si>
  <si>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</si>
  <si>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</si>
  <si>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</si>
  <si>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</si>
  <si>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</si>
  <si>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</si>
  <si>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</si>
  <si>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</si>
  <si>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</si>
  <si>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</si>
  <si>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</si>
  <si>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</si>
  <si>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</si>
  <si>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</si>
  <si>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</si>
  <si>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</si>
  <si>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</si>
  <si>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</si>
  <si>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</si>
  <si>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</si>
  <si>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</si>
  <si>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</si>
  <si>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</si>
  <si>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</si>
  <si>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</si>
  <si>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</si>
  <si>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</si>
  <si>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</si>
  <si>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</si>
  <si>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</si>
  <si>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</si>
  <si>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</si>
  <si>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</si>
  <si>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</si>
  <si>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</si>
  <si>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</si>
  <si>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</si>
  <si>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</si>
  <si>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</si>
  <si>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</si>
  <si>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</si>
  <si>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</si>
  <si>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</si>
  <si>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</si>
  <si>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</si>
  <si>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</si>
  <si>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</si>
  <si>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</si>
  <si>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</si>
  <si>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</si>
  <si>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</si>
  <si>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</si>
  <si>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</si>
  <si>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</si>
  <si>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</si>
  <si>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</si>
  <si>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</si>
  <si>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</si>
  <si>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</si>
  <si>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</si>
  <si>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</si>
  <si>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</si>
  <si>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</si>
  <si>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</si>
  <si>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</si>
  <si>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</si>
  <si>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</si>
  <si>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</si>
  <si>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</si>
  <si>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</si>
  <si>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</si>
  <si>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</si>
  <si>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</si>
  <si>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</si>
  <si>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</si>
  <si>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</si>
  <si>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</si>
  <si>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</si>
  <si>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</si>
  <si>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</si>
  <si>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</si>
  <si>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</si>
  <si>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</si>
  <si>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</si>
  <si>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</si>
  <si>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</si>
  <si>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</si>
  <si>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</si>
  <si>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</si>
  <si>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</si>
  <si>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</si>
  <si>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</si>
  <si>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</si>
  <si>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</si>
  <si>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</si>
  <si>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</si>
  <si>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</si>
  <si>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</si>
  <si>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</si>
  <si>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</si>
  <si>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</si>
  <si>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</si>
  <si>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</si>
  <si>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</si>
  <si>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</si>
  <si>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</si>
  <si>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</si>
  <si>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</si>
  <si>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</si>
  <si>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</si>
  <si>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</si>
  <si>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</si>
  <si>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</si>
  <si>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</si>
  <si>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</si>
  <si>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</si>
  <si>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</si>
  <si>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</si>
  <si>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</si>
  <si>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</si>
  <si>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</si>
  <si>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</si>
  <si>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</si>
  <si>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</si>
  <si>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</si>
  <si>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</si>
  <si>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</si>
  <si>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</si>
  <si>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</si>
  <si>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</si>
  <si>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</si>
  <si>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</si>
  <si>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</si>
  <si>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</si>
  <si>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</si>
  <si>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</si>
  <si>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</si>
  <si>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</si>
  <si>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</si>
  <si>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</si>
  <si>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</si>
  <si>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</si>
  <si>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</si>
  <si>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</si>
  <si>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</si>
  <si>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</si>
  <si>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</si>
  <si>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</si>
  <si>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</si>
  <si>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</si>
  <si>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</si>
  <si>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</si>
  <si>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</si>
  <si>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</si>
  <si>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</si>
  <si>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</si>
  <si>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</si>
  <si>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</si>
  <si>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</si>
  <si>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</si>
  <si>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</si>
  <si>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</si>
  <si>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</si>
  <si>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</si>
  <si>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</si>
  <si>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</si>
  <si>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</si>
  <si>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</si>
  <si>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</si>
  <si>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</si>
  <si>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</si>
  <si>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</si>
  <si>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</si>
  <si>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</si>
  <si>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</si>
  <si>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</si>
  <si>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</si>
  <si>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</si>
  <si>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</si>
  <si>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</si>
  <si>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</si>
  <si>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</si>
  <si>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</si>
  <si>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</si>
  <si>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</si>
  <si>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</si>
  <si>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</si>
  <si>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</si>
  <si>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</si>
  <si>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</si>
  <si>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</si>
  <si>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</si>
  <si>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</si>
  <si>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</si>
  <si>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</si>
  <si>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</si>
  <si>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</si>
  <si>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</si>
  <si>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</si>
  <si>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</si>
  <si>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</si>
  <si>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</si>
  <si>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</si>
  <si>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</si>
  <si>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</si>
  <si>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</si>
  <si>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</si>
  <si>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</si>
  <si>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</si>
  <si>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</si>
  <si>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</si>
  <si>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</si>
  <si>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</si>
  <si>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</si>
  <si>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</si>
  <si>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</si>
  <si>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</si>
  <si>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</si>
  <si>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</si>
  <si>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</si>
  <si>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</si>
  <si>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</si>
  <si>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</si>
  <si>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</si>
  <si>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</si>
  <si>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</si>
  <si>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</si>
  <si>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</si>
  <si>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</si>
  <si>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</si>
  <si>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</si>
  <si>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</si>
  <si>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</si>
  <si>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</si>
  <si>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</si>
  <si>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</si>
  <si>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</si>
  <si>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</si>
  <si>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</si>
  <si>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</si>
  <si>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</si>
  <si>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</si>
  <si>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</si>
  <si>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</si>
  <si>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</si>
  <si>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</si>
  <si>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</si>
  <si>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</si>
  <si>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</si>
  <si>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</si>
  <si>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</si>
  <si>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</si>
  <si>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</si>
  <si>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</si>
  <si>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</si>
  <si>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</si>
  <si>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</si>
  <si>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</si>
  <si>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</si>
  <si>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</si>
  <si>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</si>
  <si>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</si>
  <si>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</si>
  <si>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</si>
  <si>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</si>
  <si>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</si>
  <si>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</si>
  <si>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</si>
  <si>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</si>
  <si>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</si>
  <si>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</si>
  <si>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</si>
  <si>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</si>
  <si>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</si>
  <si>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</si>
  <si>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</si>
  <si>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</si>
  <si>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</si>
  <si>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</si>
  <si>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</si>
  <si>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</si>
  <si>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</si>
  <si>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</si>
  <si>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</si>
  <si>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</si>
  <si>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</si>
  <si>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</si>
  <si>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</si>
  <si>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</si>
  <si>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</si>
  <si>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</si>
  <si>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</si>
  <si>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</si>
  <si>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</si>
  <si>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</si>
  <si>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</si>
  <si>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</si>
  <si>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</si>
  <si>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</si>
  <si>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</si>
  <si>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</si>
  <si>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</si>
  <si>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</si>
  <si>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</si>
  <si>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</si>
  <si>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</si>
  <si>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</si>
  <si>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</si>
  <si>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</si>
  <si>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</si>
  <si>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</si>
  <si>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</si>
  <si>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</si>
  <si>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</si>
  <si>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</si>
  <si>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</si>
  <si>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</si>
  <si>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</si>
  <si>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</si>
  <si>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</si>
  <si>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</si>
  <si>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</si>
  <si>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</si>
  <si>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</si>
  <si>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</si>
  <si>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</si>
  <si>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</si>
  <si>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</si>
  <si>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</si>
  <si>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</si>
  <si>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</si>
  <si>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</si>
  <si>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</si>
  <si>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</si>
  <si>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</si>
  <si>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</si>
  <si>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</si>
  <si>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</si>
  <si>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</si>
  <si>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</si>
  <si>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</si>
  <si>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</si>
  <si>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</si>
  <si>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</si>
  <si>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</si>
  <si>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</si>
  <si>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</si>
  <si>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</si>
  <si>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</si>
  <si>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</si>
  <si>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</si>
  <si>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</si>
  <si>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</si>
  <si>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</si>
  <si>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</si>
  <si>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</si>
  <si>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</si>
  <si>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</si>
  <si>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</si>
  <si>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</si>
  <si>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</si>
  <si>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</si>
  <si>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</si>
  <si>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</si>
  <si>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</si>
  <si>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</si>
  <si>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</si>
  <si>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</si>
  <si>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</si>
  <si>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</si>
  <si>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</si>
  <si>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</si>
  <si>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</si>
  <si>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</si>
  <si>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</si>
  <si>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</si>
  <si>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</si>
  <si>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</si>
  <si>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</si>
  <si>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</si>
  <si>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</si>
  <si>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</si>
  <si>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</si>
  <si>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</si>
  <si>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</si>
  <si>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</si>
  <si>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</si>
  <si>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</si>
  <si>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</si>
  <si>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</si>
  <si>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</si>
  <si>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</si>
  <si>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</si>
  <si>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</si>
  <si>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</si>
  <si>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</si>
  <si>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</si>
  <si>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</si>
  <si>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</si>
  <si>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</si>
  <si>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</si>
  <si>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</si>
  <si>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</si>
  <si>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</si>
  <si>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</si>
  <si>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</si>
  <si>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</si>
  <si>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</si>
  <si>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</si>
  <si>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</si>
  <si>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</si>
  <si>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</si>
  <si>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</si>
  <si>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</si>
  <si>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</si>
  <si>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</si>
  <si>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</si>
  <si>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</si>
  <si>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</si>
  <si>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</si>
  <si>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</si>
  <si>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</si>
  <si>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</si>
  <si>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</si>
  <si>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</si>
  <si>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</si>
  <si>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</si>
  <si>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</si>
  <si>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</si>
  <si>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</si>
  <si>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</si>
  <si>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</si>
  <si>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</si>
  <si>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</si>
  <si>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</si>
  <si>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</si>
  <si>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</si>
  <si>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</si>
  <si>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</si>
  <si>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</si>
  <si>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</si>
  <si>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</si>
  <si>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</si>
  <si>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</si>
  <si>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</si>
  <si>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</si>
  <si>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</si>
  <si>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</si>
  <si>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</si>
  <si>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</si>
  <si>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</si>
  <si>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</si>
  <si>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</si>
  <si>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</si>
  <si>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</si>
  <si>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</si>
  <si>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</si>
  <si>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</si>
  <si>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</si>
  <si>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</si>
  <si>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</si>
  <si>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</si>
  <si>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</si>
  <si>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</si>
  <si>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</si>
  <si>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</si>
  <si>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</si>
  <si>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</si>
  <si>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</si>
  <si>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</si>
  <si>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</si>
  <si>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</si>
  <si>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</si>
  <si>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</si>
  <si>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</si>
  <si>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</si>
  <si>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</si>
  <si>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</si>
  <si>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</si>
  <si>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</si>
  <si>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</si>
  <si>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</si>
  <si>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</si>
  <si>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</si>
  <si>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</si>
  <si>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</si>
  <si>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</si>
  <si>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</si>
  <si>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</si>
  <si>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</si>
  <si>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</si>
  <si>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</si>
  <si>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</si>
  <si>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</si>
  <si>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</si>
  <si>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</si>
  <si>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</si>
  <si>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</si>
  <si>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</si>
  <si>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</si>
  <si>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</si>
  <si>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</si>
  <si>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</si>
  <si>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</si>
  <si>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</si>
  <si>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</si>
  <si>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</si>
  <si>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</si>
  <si>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</si>
  <si>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</si>
  <si>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</si>
  <si>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</si>
  <si>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</si>
  <si>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</si>
  <si>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</si>
  <si>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</si>
  <si>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</si>
  <si>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</si>
  <si>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</si>
  <si>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</si>
  <si>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</si>
  <si>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</si>
  <si>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</si>
  <si>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</si>
  <si>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</si>
  <si>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</si>
  <si>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</si>
  <si>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</si>
  <si>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</si>
  <si>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</si>
  <si>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</si>
  <si>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</si>
  <si>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</si>
  <si>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</si>
  <si>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</si>
  <si>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</si>
  <si>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</si>
  <si>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</si>
  <si>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</si>
  <si>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</si>
  <si>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</si>
  <si>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</si>
  <si>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</si>
  <si>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</si>
  <si>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</si>
  <si>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</si>
  <si>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</si>
  <si>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</si>
  <si>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</si>
  <si>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</si>
  <si>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</si>
  <si>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</si>
  <si>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</si>
  <si>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</si>
  <si>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</si>
  <si>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</si>
  <si>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</si>
  <si>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</si>
  <si>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</si>
  <si>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</si>
  <si>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</si>
  <si>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</si>
  <si>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</si>
  <si>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</si>
  <si>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</si>
  <si>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</si>
  <si>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</si>
  <si>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</si>
  <si>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</si>
  <si>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</si>
  <si>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</si>
  <si>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</si>
  <si>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</si>
  <si>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</si>
  <si>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</si>
  <si>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</si>
  <si>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</si>
  <si>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</si>
  <si>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</si>
  <si>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</si>
  <si>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</si>
  <si>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</si>
  <si>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</si>
  <si>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</si>
  <si>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</si>
  <si>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</si>
  <si>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</si>
  <si>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</si>
  <si>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</si>
  <si>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</si>
  <si>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</si>
  <si>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</si>
  <si>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</si>
  <si>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</si>
  <si>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</si>
  <si>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</si>
  <si>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</si>
  <si>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</si>
  <si>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</si>
  <si>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</si>
  <si>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</si>
  <si>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</si>
  <si>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</si>
  <si>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</si>
  <si>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</si>
  <si>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</si>
  <si>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</si>
  <si>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</si>
  <si>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</si>
  <si>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</si>
  <si>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</si>
  <si>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</si>
  <si>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</si>
  <si>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</si>
  <si>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</si>
  <si>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</si>
  <si>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</si>
  <si>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</si>
  <si>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</si>
  <si>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</si>
  <si>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</si>
  <si>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</si>
  <si>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</si>
  <si>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</si>
  <si>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</si>
  <si>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</si>
  <si>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</si>
  <si>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</si>
  <si>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</si>
  <si>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</si>
  <si>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</si>
  <si>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</si>
  <si>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</si>
  <si>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</si>
  <si>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</si>
  <si>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</si>
  <si>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</si>
  <si>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</si>
  <si>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</si>
  <si>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</si>
  <si>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</si>
  <si>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</si>
  <si>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</si>
  <si>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</si>
  <si>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</si>
  <si>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</si>
  <si>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</si>
  <si>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</si>
  <si>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</si>
  <si>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</si>
  <si>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</si>
  <si>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</si>
  <si>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</si>
  <si>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</si>
  <si>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</si>
  <si>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</si>
  <si>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</si>
  <si>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</si>
  <si>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</si>
  <si>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</si>
  <si>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</si>
  <si>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</si>
  <si>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</si>
  <si>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</si>
  <si>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</si>
  <si>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</si>
  <si>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</si>
  <si>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</si>
  <si>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</si>
  <si>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</si>
  <si>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</si>
  <si>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</si>
  <si>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</si>
  <si>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</si>
  <si>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</si>
  <si>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</si>
  <si>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</si>
  <si>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</si>
  <si>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</si>
  <si>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</si>
  <si>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</si>
  <si>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</si>
  <si>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</si>
  <si>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</si>
  <si>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</si>
  <si>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</si>
  <si>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</si>
  <si>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</si>
  <si>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</si>
  <si>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</si>
  <si>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</si>
  <si>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</si>
  <si>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</si>
  <si>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</si>
  <si>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</si>
  <si>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</si>
  <si>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</si>
  <si>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</si>
  <si>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</si>
  <si>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</si>
  <si>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</si>
  <si>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</si>
  <si>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</si>
  <si>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</si>
  <si>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</si>
  <si>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</si>
  <si>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</si>
  <si>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</si>
  <si>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</si>
  <si>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</si>
  <si>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</si>
  <si>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</si>
  <si>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</si>
  <si>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</si>
  <si>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</si>
  <si>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</si>
  <si>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</si>
  <si>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</si>
  <si>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</si>
  <si>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</si>
  <si>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</si>
  <si>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</si>
  <si>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</si>
  <si>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</si>
  <si>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</si>
  <si>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</si>
  <si>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</si>
  <si>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</si>
  <si>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</si>
  <si>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</si>
  <si>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</si>
  <si>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</si>
  <si>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</si>
  <si>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</si>
  <si>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</si>
  <si>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</si>
  <si>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</si>
  <si>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</si>
  <si>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</si>
  <si>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</si>
  <si>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</si>
  <si>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</si>
  <si>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</si>
  <si>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</si>
  <si>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</si>
  <si>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</si>
  <si>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</si>
  <si>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</si>
  <si>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</si>
  <si>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</si>
  <si>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</si>
  <si>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</si>
  <si>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</si>
  <si>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</si>
  <si>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</si>
  <si>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</si>
  <si>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</si>
  <si>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</si>
  <si>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</si>
  <si>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</si>
  <si>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</si>
  <si>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</si>
  <si>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</si>
  <si>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</si>
  <si>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</si>
  <si>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</si>
  <si>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</si>
  <si>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</si>
  <si>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</si>
  <si>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</si>
  <si>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</si>
  <si>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</si>
  <si>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</si>
  <si>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</si>
  <si>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</si>
  <si>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</si>
  <si>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</si>
  <si>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</si>
  <si>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</si>
  <si>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</si>
  <si>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</si>
  <si>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</si>
  <si>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</si>
  <si>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</si>
  <si>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</si>
  <si>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</si>
  <si>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</si>
  <si>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</si>
  <si>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</si>
  <si>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</si>
  <si>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</si>
  <si>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</si>
  <si>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</si>
  <si>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</si>
  <si>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</si>
  <si>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</si>
  <si>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</si>
  <si>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</si>
  <si>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</si>
  <si>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</si>
  <si>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</si>
  <si>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</si>
  <si>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</si>
  <si>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</si>
  <si>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</si>
  <si>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</si>
  <si>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</si>
  <si>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</si>
  <si>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</si>
  <si>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</si>
  <si>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</si>
  <si>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</si>
  <si>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</si>
  <si>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</si>
  <si>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</si>
  <si>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</si>
  <si>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</si>
  <si>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</si>
  <si>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</si>
  <si>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</si>
  <si>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</si>
  <si>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</si>
  <si>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</si>
  <si>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</si>
  <si>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</si>
  <si>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</si>
  <si>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</si>
  <si>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</si>
  <si>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</si>
  <si>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</si>
  <si>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</si>
  <si>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</si>
  <si>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</si>
  <si>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</si>
  <si>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</si>
  <si>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</si>
  <si>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</si>
  <si>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</si>
  <si>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</si>
  <si>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</si>
  <si>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</si>
  <si>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</si>
  <si>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</si>
  <si>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</si>
  <si>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</si>
  <si>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</si>
  <si>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</si>
  <si>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</si>
  <si>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</si>
  <si>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</si>
  <si>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</si>
  <si>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</si>
  <si>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</si>
  <si>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</si>
  <si>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</si>
  <si>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</si>
  <si>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</si>
  <si>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</si>
  <si>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</si>
  <si>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</si>
  <si>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</si>
  <si>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</si>
  <si>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</si>
  <si>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</si>
  <si>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</si>
  <si>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</si>
  <si>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</si>
  <si>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</si>
  <si>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</si>
  <si>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</si>
  <si>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</si>
  <si>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</si>
  <si>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</si>
  <si>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</si>
  <si>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</si>
  <si>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</si>
  <si>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</si>
  <si>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</si>
  <si>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</si>
  <si>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</si>
  <si>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</si>
  <si>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</si>
  <si>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</si>
  <si>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</si>
  <si>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</si>
  <si>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</si>
  <si>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</si>
  <si>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</si>
  <si>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</si>
  <si>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</si>
  <si>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</si>
  <si>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</si>
  <si>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</si>
  <si>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</si>
  <si>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</si>
  <si>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</si>
  <si>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</si>
  <si>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</si>
  <si>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</si>
  <si>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</si>
  <si>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</si>
  <si>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</si>
  <si>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</si>
  <si>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</si>
  <si>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</si>
  <si>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</si>
  <si>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</si>
  <si>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</si>
  <si>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</si>
  <si>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</si>
  <si>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</si>
  <si>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</si>
  <si>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</si>
  <si>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</si>
  <si>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</si>
  <si>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</si>
  <si>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</si>
  <si>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</si>
  <si>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</si>
  <si>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</si>
  <si>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</si>
  <si>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</si>
  <si>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</si>
  <si>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</si>
  <si>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</si>
  <si>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</si>
  <si>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</si>
  <si>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</si>
  <si>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</si>
  <si>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</si>
  <si>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</si>
  <si>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</si>
  <si>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</si>
  <si>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</si>
  <si>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</si>
  <si>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</si>
  <si>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</si>
  <si>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</si>
  <si>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</si>
  <si>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</si>
  <si>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</si>
  <si>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</si>
  <si>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</si>
  <si>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</si>
  <si>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</si>
  <si>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</si>
  <si>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</si>
  <si>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</si>
  <si>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</si>
  <si>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</si>
  <si>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</si>
  <si>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</si>
  <si>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</si>
  <si>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</si>
  <si>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</si>
  <si>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</si>
  <si>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</si>
  <si>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</si>
  <si>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</si>
  <si>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</si>
  <si>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</si>
  <si>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</si>
  <si>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</si>
  <si>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</si>
  <si>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</si>
  <si>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</si>
  <si>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</si>
  <si>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</si>
  <si>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</si>
  <si>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</si>
  <si>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</si>
  <si>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</si>
  <si>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</si>
  <si>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</si>
  <si>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</si>
  <si>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</si>
  <si>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</si>
  <si>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</si>
  <si>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</si>
  <si>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</si>
  <si>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</si>
  <si>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</si>
  <si>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</si>
  <si>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</si>
  <si>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</si>
  <si>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</si>
  <si>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</si>
  <si>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</si>
  <si>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</si>
  <si>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</si>
  <si>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</si>
  <si>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</si>
  <si>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</si>
  <si>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</si>
  <si>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</si>
  <si>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</si>
  <si>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</si>
  <si>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</si>
  <si>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</si>
  <si>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</si>
  <si>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</si>
  <si>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</si>
  <si>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</si>
  <si>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</si>
  <si>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</si>
  <si>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</si>
  <si>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</si>
  <si>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</si>
  <si>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</si>
  <si>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</si>
  <si>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</si>
  <si>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</si>
  <si>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</si>
  <si>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</si>
  <si>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</si>
  <si>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</si>
  <si>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</si>
  <si>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</si>
  <si>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</si>
  <si>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</si>
  <si>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</si>
  <si>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</si>
  <si>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</si>
  <si>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</si>
  <si>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</si>
  <si>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</si>
  <si>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</si>
  <si>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</si>
  <si>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</si>
  <si>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</si>
  <si>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</si>
  <si>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</si>
  <si>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</si>
  <si>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</si>
  <si>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</si>
  <si>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</si>
  <si>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</si>
  <si>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</si>
  <si>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</si>
  <si>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</si>
  <si>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</si>
  <si>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</si>
  <si>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</si>
  <si>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</si>
  <si>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</si>
  <si>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</si>
  <si>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</si>
  <si>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</si>
  <si>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</si>
  <si>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</si>
  <si>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</si>
  <si>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</si>
  <si>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</si>
  <si>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</si>
  <si>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</si>
  <si>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</si>
  <si>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</si>
  <si>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</si>
  <si>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</si>
  <si>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</si>
  <si>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</si>
  <si>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</si>
  <si>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</si>
  <si>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</si>
  <si>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</si>
  <si>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</si>
  <si>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</si>
  <si>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</si>
  <si>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</si>
  <si>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</si>
  <si>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</si>
  <si>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</si>
  <si>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</si>
  <si>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</si>
  <si>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</si>
  <si>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</si>
  <si>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</si>
  <si>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</si>
  <si>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</si>
  <si>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</si>
  <si>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</si>
  <si>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</si>
  <si>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</si>
  <si>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</si>
  <si>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</si>
  <si>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</si>
  <si>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</si>
  <si>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</si>
  <si>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</si>
  <si>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</si>
  <si>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</si>
  <si>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</si>
  <si>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</si>
  <si>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</si>
  <si>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</si>
  <si>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</si>
  <si>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</si>
  <si>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</si>
  <si>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</si>
  <si>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</si>
  <si>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</si>
  <si>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</si>
  <si>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</si>
  <si>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</si>
  <si>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</si>
  <si>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</si>
  <si>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</si>
  <si>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</si>
  <si>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</si>
  <si>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</si>
  <si>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</si>
  <si>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</si>
  <si>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</si>
  <si>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</si>
  <si>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</si>
  <si>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</si>
  <si>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</si>
  <si>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</si>
  <si>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</si>
  <si>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</si>
  <si>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</si>
  <si>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</si>
  <si>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</si>
  <si>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</si>
  <si>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</si>
  <si>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</si>
  <si>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</si>
  <si>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</si>
  <si>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</si>
  <si>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</si>
  <si>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</si>
  <si>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</si>
  <si>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</si>
  <si>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</si>
  <si>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</si>
  <si>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</si>
  <si>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</si>
  <si>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</si>
  <si>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</si>
  <si>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</si>
  <si>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</si>
  <si>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</si>
  <si>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</si>
  <si>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</si>
  <si>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</si>
  <si>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</si>
  <si>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</si>
  <si>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</si>
  <si>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</si>
  <si>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</si>
  <si>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</si>
  <si>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</si>
  <si>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</si>
  <si>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</si>
  <si>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</si>
  <si>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</si>
  <si>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</si>
  <si>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</si>
  <si>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</si>
  <si>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</si>
  <si>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</si>
  <si>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</si>
  <si>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</si>
  <si>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</si>
  <si>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</si>
  <si>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</si>
  <si>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</si>
  <si>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</si>
  <si>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</si>
  <si>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</si>
  <si>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</si>
  <si>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</si>
  <si>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</si>
  <si>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</si>
  <si>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</si>
  <si>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</si>
  <si>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</si>
  <si>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</si>
  <si>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</si>
  <si>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</si>
  <si>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</si>
  <si>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</si>
  <si>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</si>
  <si>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</si>
  <si>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</si>
  <si>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</si>
  <si>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</si>
  <si>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</si>
  <si>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</si>
  <si>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</si>
  <si>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</si>
  <si>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</si>
  <si>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</si>
  <si>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</si>
  <si>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</si>
  <si>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</si>
  <si>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</si>
  <si>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</si>
  <si>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</si>
  <si>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</si>
  <si>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</si>
  <si>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</si>
  <si>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</si>
  <si>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</si>
  <si>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</si>
  <si>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</si>
  <si>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</si>
  <si>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</si>
  <si>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</si>
  <si>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</si>
  <si>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</si>
  <si>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</si>
  <si>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</si>
  <si>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</si>
  <si>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</si>
  <si>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</si>
  <si>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</si>
  <si>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</si>
  <si>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</si>
  <si>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</si>
  <si>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</si>
  <si>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</si>
  <si>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</si>
  <si>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</si>
  <si>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</si>
  <si>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</si>
  <si>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</si>
  <si>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</si>
  <si>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</si>
  <si>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</si>
  <si>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</si>
  <si>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</si>
  <si>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</si>
  <si>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</si>
  <si>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</si>
  <si>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</si>
  <si>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</si>
  <si>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</si>
  <si>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</si>
  <si>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</si>
  <si>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</si>
  <si>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</si>
  <si>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</si>
  <si>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</si>
  <si>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</si>
  <si>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</si>
  <si>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</si>
  <si>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</si>
  <si>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</si>
  <si>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</si>
  <si>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</si>
  <si>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</si>
  <si>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</si>
  <si>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</si>
  <si>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</si>
  <si>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</si>
  <si>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</si>
  <si>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</si>
  <si>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</si>
  <si>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</si>
  <si>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</si>
  <si>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</si>
  <si>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</si>
  <si>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</si>
  <si>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</si>
  <si>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</si>
  <si>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</si>
  <si>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</si>
  <si>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</si>
  <si>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</si>
  <si>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</si>
  <si>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</si>
  <si>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</si>
  <si>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</si>
  <si>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</si>
  <si>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</si>
  <si>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</si>
  <si>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</si>
  <si>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</si>
  <si>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</si>
  <si>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</si>
  <si>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</si>
  <si>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</si>
  <si>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</si>
  <si>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</si>
  <si>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</si>
  <si>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</si>
  <si>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</si>
  <si>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</si>
  <si>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</si>
  <si>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</si>
  <si>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</si>
  <si>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</si>
  <si>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</si>
  <si>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</si>
  <si>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</si>
  <si>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</si>
  <si>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</si>
  <si>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</si>
  <si>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</si>
  <si>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</si>
  <si>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</si>
  <si>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</si>
  <si>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</si>
  <si>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</si>
  <si>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</si>
  <si>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</si>
  <si>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</si>
  <si>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</si>
  <si>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</si>
  <si>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</si>
  <si>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</si>
  <si>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</si>
  <si>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</si>
  <si>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</si>
  <si>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</si>
  <si>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</si>
  <si>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</si>
  <si>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</si>
  <si>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</si>
  <si>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</si>
  <si>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</si>
  <si>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</si>
  <si>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</si>
  <si>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</si>
  <si>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</si>
  <si>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</si>
  <si>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</si>
  <si>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</si>
  <si>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</si>
  <si>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</si>
  <si>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</si>
  <si>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</si>
  <si>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</si>
  <si>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</si>
  <si>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</si>
  <si>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</si>
  <si>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</si>
  <si>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</si>
  <si>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</si>
  <si>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</si>
  <si>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</si>
  <si>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</si>
  <si>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</si>
  <si>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</si>
  <si>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</si>
  <si>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</si>
  <si>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</si>
  <si>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</si>
  <si>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</si>
  <si>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</si>
  <si>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</si>
  <si>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</si>
  <si>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</si>
  <si>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</si>
  <si>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</si>
  <si>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</si>
  <si>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</si>
  <si>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</si>
  <si>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</si>
  <si>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</si>
  <si>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</si>
  <si>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</si>
  <si>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</si>
  <si>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</si>
  <si>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</si>
  <si>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</si>
  <si>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</si>
  <si>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</si>
  <si>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</si>
  <si>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</si>
  <si>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</si>
  <si>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</si>
  <si>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</si>
  <si>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</si>
  <si>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</si>
  <si>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</si>
  <si>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</si>
  <si>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</si>
  <si>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</si>
  <si>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</si>
  <si>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</si>
  <si>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</si>
  <si>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</si>
  <si>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</si>
  <si>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</si>
  <si>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</si>
  <si>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</si>
  <si>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</si>
  <si>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</si>
  <si>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</si>
  <si>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</si>
  <si>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</si>
  <si>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</si>
  <si>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</si>
  <si>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</si>
  <si>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</si>
  <si>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</si>
  <si>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</si>
  <si>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</si>
  <si>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</si>
  <si>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</si>
  <si>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</si>
  <si>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</si>
  <si>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</si>
  <si>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</si>
  <si>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</si>
  <si>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</si>
  <si>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</si>
  <si>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</si>
  <si>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</si>
  <si>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</si>
  <si>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</si>
  <si>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</si>
  <si>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</si>
  <si>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</si>
  <si>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</si>
  <si>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</si>
  <si>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</si>
  <si>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</si>
  <si>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</si>
  <si>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</si>
  <si>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</si>
  <si>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</si>
  <si>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</si>
  <si>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</si>
  <si>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</si>
  <si>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</si>
  <si>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</si>
  <si>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</si>
  <si>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</si>
  <si>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</si>
  <si>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</si>
  <si>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</si>
  <si>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</si>
  <si>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</si>
  <si>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</si>
  <si>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</si>
  <si>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</si>
  <si>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</si>
  <si>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</si>
  <si>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</si>
  <si>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</si>
  <si>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</si>
  <si>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</si>
  <si>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</si>
  <si>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</si>
  <si>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</si>
  <si>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</si>
  <si>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</si>
  <si>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</si>
  <si>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</si>
  <si>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</si>
  <si>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</si>
  <si>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</si>
  <si>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</si>
  <si>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</si>
  <si>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</si>
  <si>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</si>
  <si>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</si>
  <si>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</si>
  <si>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</si>
  <si>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</si>
  <si>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</si>
  <si>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</si>
  <si>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</si>
  <si>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</si>
  <si>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</si>
  <si>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</si>
  <si>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</si>
  <si>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</si>
  <si>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</si>
  <si>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</si>
  <si>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</si>
  <si>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</si>
  <si>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</si>
  <si>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</si>
  <si>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</si>
  <si>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</si>
  <si>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</si>
  <si>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</si>
  <si>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</si>
  <si>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</si>
  <si>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</si>
  <si>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</si>
  <si>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</si>
  <si>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</si>
  <si>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</si>
  <si>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</si>
  <si>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</si>
  <si>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</si>
  <si>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</si>
  <si>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</si>
  <si>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</si>
  <si>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</si>
  <si>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</si>
  <si>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</si>
  <si>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</si>
  <si>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</si>
  <si>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</si>
  <si>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</si>
  <si>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</si>
  <si>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</si>
  <si>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</si>
  <si>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</si>
  <si>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</si>
  <si>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</si>
  <si>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</si>
  <si>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</si>
  <si>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</si>
  <si>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</si>
  <si>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</si>
  <si>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</si>
  <si>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</si>
  <si>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</si>
  <si>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</si>
  <si>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</si>
  <si>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</si>
  <si>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</si>
  <si>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</si>
  <si>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</si>
  <si>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</si>
  <si>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</si>
  <si>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</si>
  <si>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</si>
  <si>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</si>
  <si>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</si>
  <si>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</si>
  <si>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</si>
  <si>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</si>
  <si>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</si>
  <si>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</si>
  <si>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</si>
  <si>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</si>
  <si>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</si>
  <si>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</si>
  <si>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</si>
  <si>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</si>
  <si>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</si>
  <si>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</si>
  <si>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</si>
  <si>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</si>
  <si>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</si>
  <si>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</si>
  <si>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</si>
  <si>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</si>
  <si>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</si>
  <si>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</si>
  <si>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</si>
  <si>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</si>
  <si>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</si>
  <si>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</si>
  <si>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</si>
  <si>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</si>
  <si>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</si>
  <si>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</si>
  <si>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</si>
  <si>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</si>
  <si>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</si>
  <si>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</si>
  <si>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</si>
  <si>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</si>
  <si>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</si>
  <si>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</si>
  <si>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</si>
  <si>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</si>
  <si>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</si>
  <si>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</si>
  <si>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</si>
  <si>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</si>
  <si>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</si>
  <si>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</si>
  <si>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</si>
  <si>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</si>
  <si>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</si>
  <si>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</si>
  <si>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</si>
  <si>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</si>
  <si>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</si>
  <si>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</si>
  <si>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</si>
  <si>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</si>
  <si>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</si>
  <si>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</si>
  <si>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</si>
  <si>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</si>
  <si>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</si>
  <si>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</si>
  <si>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</si>
  <si>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</si>
  <si>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</si>
  <si>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</si>
  <si>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</si>
  <si>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</si>
  <si>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</si>
  <si>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</si>
  <si>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</si>
  <si>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</si>
  <si>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</si>
  <si>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</si>
  <si>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</si>
  <si>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</si>
  <si>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</si>
  <si>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</si>
  <si>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</si>
  <si>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</si>
  <si>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</si>
  <si>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</si>
  <si>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</si>
  <si>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</si>
  <si>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</si>
  <si>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</si>
  <si>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</si>
  <si>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</si>
  <si>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</si>
  <si>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</si>
  <si>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</si>
  <si>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</si>
  <si>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</si>
  <si>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</si>
  <si>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</si>
  <si>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</si>
  <si>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</si>
  <si>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</si>
  <si>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</si>
  <si>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</si>
  <si>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</si>
  <si>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</si>
  <si>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</si>
  <si>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</si>
  <si>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</si>
  <si>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</si>
  <si>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</si>
  <si>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</si>
  <si>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</si>
  <si>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</si>
  <si>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</si>
  <si>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</si>
  <si>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</si>
  <si>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</si>
  <si>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</si>
  <si>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</si>
  <si>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</si>
  <si>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</si>
  <si>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</si>
  <si>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</si>
  <si>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</si>
  <si>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</si>
  <si>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</si>
  <si>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</si>
  <si>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</si>
  <si>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</si>
  <si>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</si>
  <si>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</si>
  <si>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</si>
  <si>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</si>
  <si>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</si>
  <si>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</si>
  <si>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</si>
  <si>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</si>
  <si>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</si>
  <si>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</si>
  <si>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</si>
  <si>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</si>
  <si>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</si>
  <si>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</si>
  <si>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</si>
  <si>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</si>
  <si>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</si>
  <si>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</si>
  <si>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</si>
  <si>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</si>
  <si>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</si>
  <si>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</si>
  <si>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</si>
  <si>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</si>
  <si>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</si>
  <si>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</si>
  <si>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</si>
  <si>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</si>
  <si>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</si>
  <si>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</si>
  <si>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</si>
  <si>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</si>
  <si>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</si>
  <si>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</si>
  <si>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</si>
  <si>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</si>
  <si>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</si>
  <si>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</si>
  <si>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</si>
  <si>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</si>
  <si>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</si>
  <si>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</si>
  <si>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</si>
  <si>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</si>
  <si>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</si>
  <si>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</si>
  <si>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</si>
  <si>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</si>
  <si>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</si>
  <si>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</si>
  <si>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</si>
  <si>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</si>
  <si>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</si>
  <si>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</si>
  <si>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</si>
  <si>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</si>
  <si>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</si>
  <si>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</si>
  <si>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</si>
  <si>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</si>
  <si>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</si>
  <si>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</si>
  <si>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</si>
  <si>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</si>
  <si>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</si>
  <si>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</si>
  <si>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</si>
  <si>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</si>
  <si>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</si>
  <si>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</si>
  <si>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</si>
  <si>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</si>
  <si>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</si>
  <si>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</si>
  <si>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</si>
  <si>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</si>
  <si>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</si>
  <si>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</si>
  <si>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</si>
  <si>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</si>
  <si>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</si>
  <si>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</si>
  <si>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</si>
  <si>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</si>
  <si>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</si>
  <si>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</si>
  <si>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</si>
  <si>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</si>
  <si>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</si>
  <si>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</si>
  <si>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</si>
  <si>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</si>
  <si>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</si>
  <si>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</si>
  <si>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</si>
  <si>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</si>
  <si>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</si>
  <si>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</si>
  <si>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</si>
  <si>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</si>
  <si>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</si>
  <si>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</si>
  <si>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</si>
  <si>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</si>
  <si>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</si>
  <si>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</si>
  <si>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</si>
  <si>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</si>
  <si>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</si>
  <si>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</si>
  <si>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</si>
  <si>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</si>
  <si>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</si>
  <si>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</si>
  <si>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</si>
  <si>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</si>
  <si>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</si>
  <si>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</si>
  <si>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</si>
  <si>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</si>
  <si>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</si>
  <si>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</si>
  <si>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</si>
  <si>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</si>
  <si>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</si>
  <si>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</si>
  <si>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</si>
  <si>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</si>
  <si>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</si>
  <si>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</si>
  <si>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</si>
  <si>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</si>
  <si>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</si>
  <si>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</si>
  <si>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</si>
  <si>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</si>
  <si>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</si>
  <si>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</si>
  <si>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</si>
  <si>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</si>
  <si>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</si>
  <si>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</si>
  <si>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</si>
  <si>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</si>
  <si>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</si>
  <si>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</si>
  <si>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</si>
  <si>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</si>
  <si>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</si>
  <si>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</si>
  <si>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</si>
  <si>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</si>
  <si>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</si>
  <si>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</si>
  <si>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</si>
  <si>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</si>
  <si>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</si>
  <si>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</si>
  <si>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</si>
  <si>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</si>
  <si>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</si>
  <si>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</si>
  <si>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</si>
  <si>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</si>
  <si>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</si>
  <si>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</si>
  <si>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</si>
  <si>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</si>
  <si>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</si>
  <si>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</si>
  <si>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</si>
  <si>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</si>
  <si>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</si>
  <si>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</si>
  <si>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</si>
  <si>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</si>
  <si>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</si>
  <si>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</si>
  <si>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</si>
  <si>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</si>
  <si>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</si>
  <si>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</si>
  <si>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</si>
  <si>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</si>
  <si>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</si>
  <si>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</si>
  <si>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</si>
  <si>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</si>
  <si>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</si>
  <si>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</si>
  <si>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</si>
  <si>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</si>
  <si>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</si>
  <si>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</si>
  <si>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</si>
  <si>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</si>
  <si>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</si>
  <si>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</si>
  <si>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</si>
  <si>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</si>
  <si>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</si>
  <si>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</si>
  <si>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</si>
  <si>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</si>
  <si>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</si>
  <si>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</si>
  <si>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</si>
  <si>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</si>
  <si>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</si>
  <si>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</si>
  <si>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</si>
  <si>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</si>
  <si>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</si>
  <si>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</si>
  <si>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</si>
  <si>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</si>
  <si>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</si>
  <si>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</si>
  <si>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</si>
  <si>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</si>
  <si>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</si>
  <si>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</si>
  <si>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</si>
  <si>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</si>
  <si>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</si>
  <si>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</si>
  <si>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</si>
  <si>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</si>
  <si>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</si>
  <si>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</si>
  <si>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</si>
  <si>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</si>
  <si>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</si>
  <si>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</si>
  <si>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</si>
  <si>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</si>
  <si>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</si>
  <si>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</si>
  <si>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</si>
  <si>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</si>
  <si>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</si>
  <si>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</si>
  <si>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</si>
  <si>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</si>
  <si>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</si>
  <si>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</si>
  <si>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</si>
  <si>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</si>
  <si>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</si>
  <si>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</si>
  <si>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</si>
  <si>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</si>
  <si>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</si>
  <si>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</si>
  <si>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</si>
  <si>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</si>
  <si>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</si>
  <si>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</si>
  <si>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</si>
  <si>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</si>
  <si>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</si>
  <si>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</si>
  <si>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</si>
  <si>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</si>
  <si>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</si>
  <si>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</si>
  <si>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</si>
  <si>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</si>
  <si>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</si>
  <si>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</si>
  <si>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</si>
  <si>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</si>
  <si>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</si>
  <si>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</si>
  <si>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</si>
  <si>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</si>
  <si>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</si>
  <si>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</si>
  <si>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</si>
  <si>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</si>
  <si>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</si>
  <si>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</si>
  <si>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</si>
  <si>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</si>
  <si>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</si>
  <si>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</si>
  <si>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</si>
  <si>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</si>
  <si>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</si>
  <si>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</si>
  <si>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</si>
  <si>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</si>
  <si>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</si>
  <si>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</si>
  <si>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</si>
  <si>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</si>
  <si>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</si>
  <si>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</si>
  <si>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</si>
  <si>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</si>
  <si>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</si>
  <si>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</si>
  <si>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</si>
  <si>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</si>
  <si>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</si>
  <si>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</si>
  <si>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</si>
  <si>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</si>
  <si>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</si>
  <si>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</si>
  <si>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</si>
  <si>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</si>
  <si>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</si>
  <si>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</si>
  <si>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</si>
  <si>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</si>
  <si>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</si>
  <si>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</si>
  <si>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</si>
  <si>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</si>
  <si>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</si>
  <si>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</si>
  <si>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</si>
  <si>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</si>
  <si>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</si>
  <si>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</si>
  <si>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</si>
  <si>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</si>
  <si>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</si>
  <si>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</si>
  <si>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</si>
  <si>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</si>
  <si>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</si>
  <si>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</si>
  <si>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</si>
  <si>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</si>
  <si>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</si>
  <si>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</si>
  <si>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</si>
  <si>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</si>
  <si>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</si>
  <si>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</si>
  <si>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</si>
  <si>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</si>
  <si>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</si>
  <si>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</si>
  <si>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</si>
  <si>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</si>
  <si>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</si>
  <si>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</si>
  <si>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</si>
  <si>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</si>
  <si>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</si>
  <si>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</si>
  <si>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</si>
  <si>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</si>
  <si>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</si>
  <si>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</si>
  <si>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</si>
  <si>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</si>
  <si>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</si>
  <si>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</si>
  <si>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</si>
  <si>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</si>
  <si>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</si>
  <si>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</si>
  <si>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</si>
  <si>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</si>
  <si>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</si>
  <si>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</si>
  <si>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</si>
  <si>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</si>
  <si>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</si>
  <si>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</si>
  <si>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</si>
  <si>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</si>
  <si>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</si>
  <si>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</si>
  <si>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</si>
  <si>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</si>
  <si>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</si>
  <si>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</si>
  <si>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</si>
  <si>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</si>
  <si>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</si>
  <si>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</si>
  <si>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</si>
  <si>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</si>
  <si>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</si>
  <si>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</si>
  <si>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</si>
  <si>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</si>
  <si>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</si>
  <si>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</si>
  <si>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</si>
  <si>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</si>
  <si>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</si>
  <si>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</si>
  <si>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</si>
  <si>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</si>
  <si>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</si>
  <si>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</si>
  <si>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</si>
  <si>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</si>
  <si>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</si>
  <si>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</si>
  <si>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</si>
  <si>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</si>
  <si>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</si>
  <si>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</si>
  <si>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</si>
  <si>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</si>
  <si>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</si>
  <si>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</si>
  <si>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</si>
  <si>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</si>
  <si>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</si>
  <si>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</si>
  <si>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</si>
  <si>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</si>
  <si>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</si>
  <si>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</si>
  <si>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</si>
  <si>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</si>
  <si>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</si>
  <si>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</si>
  <si>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</si>
  <si>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</si>
  <si>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</si>
  <si>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</si>
  <si>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</si>
  <si>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</si>
  <si>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</si>
  <si>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</si>
  <si>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</si>
  <si>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</si>
  <si>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</si>
  <si>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</si>
  <si>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</si>
  <si>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</si>
  <si>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</si>
  <si>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</si>
  <si>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</si>
  <si>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</si>
  <si>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</si>
  <si>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</si>
  <si>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</si>
  <si>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</si>
  <si>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</si>
  <si>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</si>
  <si>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</si>
  <si>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</si>
  <si>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</si>
  <si>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</si>
  <si>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</si>
  <si>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</si>
  <si>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</si>
  <si>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</si>
  <si>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</si>
  <si>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</si>
  <si>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</si>
  <si>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</si>
  <si>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</si>
  <si>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</si>
  <si>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</si>
  <si>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</si>
  <si>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</si>
  <si>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</si>
  <si>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</si>
  <si>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</si>
  <si>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</si>
  <si>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</si>
  <si>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</si>
  <si>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</si>
  <si>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</si>
  <si>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</si>
  <si>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</si>
  <si>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</si>
  <si>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</si>
  <si>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</si>
  <si>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</si>
  <si>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</si>
  <si>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</si>
  <si>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</si>
  <si>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</si>
  <si>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</si>
  <si>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</si>
  <si>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</si>
  <si>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</si>
  <si>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</si>
  <si>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</si>
  <si>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</si>
  <si>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</si>
  <si>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</si>
  <si>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</si>
  <si>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</si>
  <si>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</si>
  <si>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</si>
  <si>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</si>
  <si>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</si>
  <si>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</si>
  <si>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</si>
  <si>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</si>
  <si>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</si>
  <si>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</si>
  <si>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</si>
  <si>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</si>
  <si>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</si>
  <si>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</si>
  <si>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</si>
  <si>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</si>
  <si>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</si>
  <si>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</si>
  <si>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</si>
  <si>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</si>
  <si>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</si>
  <si>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</si>
  <si>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</si>
  <si>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</si>
  <si>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</si>
  <si>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</si>
  <si>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</si>
  <si>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</si>
  <si>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</si>
  <si>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</si>
  <si>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</si>
  <si>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</si>
  <si>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</si>
  <si>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</si>
  <si>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</si>
  <si>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</si>
  <si>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</si>
  <si>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</si>
  <si>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</si>
  <si>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</si>
  <si>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</si>
  <si>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</si>
  <si>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</si>
  <si>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</si>
  <si>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</si>
  <si>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</si>
  <si>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</si>
  <si>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</si>
  <si>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</si>
  <si>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</si>
  <si>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</si>
  <si>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</si>
  <si>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</si>
  <si>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</si>
  <si>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</si>
  <si>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</si>
  <si>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</si>
  <si>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</si>
  <si>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</si>
  <si>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</si>
  <si>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</si>
  <si>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</si>
  <si>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</si>
  <si>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</si>
  <si>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</si>
  <si>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</si>
  <si>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</si>
  <si>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</si>
  <si>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</si>
  <si>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</si>
  <si>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</si>
  <si>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</si>
  <si>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</si>
  <si>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</si>
  <si>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</si>
  <si>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</si>
  <si>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</si>
  <si>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</si>
  <si>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</si>
  <si>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</si>
  <si>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</si>
  <si>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</si>
  <si>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</si>
  <si>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</si>
  <si>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</si>
  <si>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</si>
  <si>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</si>
  <si>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</si>
  <si>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</si>
  <si>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</si>
  <si>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</si>
  <si>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</si>
  <si>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</si>
  <si>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</si>
  <si>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</si>
  <si>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</si>
  <si>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</si>
  <si>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</si>
  <si>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</si>
  <si>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</si>
  <si>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</si>
  <si>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</si>
  <si>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</si>
  <si>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</si>
  <si>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</si>
  <si>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</si>
  <si>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</si>
  <si>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</si>
  <si>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</si>
  <si>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</si>
  <si>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</si>
  <si>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</si>
  <si>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</si>
  <si>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</si>
  <si>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</si>
  <si>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</si>
  <si>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</si>
  <si>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</si>
  <si>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</si>
  <si>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</si>
  <si>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</si>
  <si>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</si>
  <si>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</si>
  <si>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</si>
  <si>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</si>
  <si>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</si>
  <si>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</si>
  <si>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</si>
  <si>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</si>
  <si>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</si>
  <si>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</si>
  <si>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</si>
  <si>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</si>
  <si>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</si>
  <si>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</si>
  <si>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</si>
  <si>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</si>
  <si>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</si>
  <si>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</si>
  <si>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</si>
  <si>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</si>
  <si>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</si>
  <si>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</si>
  <si>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</si>
  <si>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</si>
  <si>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</si>
  <si>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</si>
  <si>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</si>
  <si>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</si>
  <si>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</si>
  <si>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</si>
  <si>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</si>
  <si>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</si>
  <si>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</si>
  <si>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</si>
  <si>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</si>
  <si>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</si>
  <si>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</si>
  <si>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</si>
  <si>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</si>
  <si>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</si>
  <si>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</si>
  <si>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</si>
  <si>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</si>
  <si>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</si>
  <si>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</si>
  <si>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</si>
  <si>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</si>
  <si>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</si>
  <si>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</si>
  <si>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</si>
  <si>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</si>
  <si>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</si>
  <si>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</si>
  <si>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</si>
  <si>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</si>
  <si>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</si>
  <si>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</si>
  <si>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</si>
  <si>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</si>
  <si>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</si>
  <si>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</si>
  <si>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</si>
  <si>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</si>
  <si>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</si>
  <si>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</si>
  <si>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</si>
  <si>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</si>
  <si>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</si>
  <si>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</si>
  <si>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</si>
  <si>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</si>
  <si>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</si>
  <si>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</si>
  <si>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</si>
  <si>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</si>
  <si>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</si>
  <si>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</si>
  <si>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</si>
  <si>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</si>
  <si>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</si>
  <si>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</si>
  <si>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</si>
  <si>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</si>
  <si>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</si>
  <si>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</si>
  <si>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</si>
  <si>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</si>
  <si>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</si>
  <si>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</si>
  <si>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</si>
  <si>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</si>
  <si>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</si>
  <si>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</si>
  <si>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</si>
  <si>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</si>
  <si>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</si>
  <si>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</si>
  <si>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</si>
  <si>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</si>
  <si>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</si>
  <si>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</si>
  <si>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</si>
  <si>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</si>
  <si>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</si>
  <si>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</si>
  <si>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</si>
  <si>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</si>
  <si>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</si>
  <si>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</si>
  <si>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</si>
  <si>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</si>
  <si>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</si>
  <si>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</si>
  <si>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</si>
  <si>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</si>
  <si>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</si>
  <si>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</si>
  <si>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</si>
  <si>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</si>
  <si>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</si>
  <si>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</si>
  <si>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</si>
  <si>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</si>
  <si>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</si>
  <si>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</si>
  <si>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</si>
  <si>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</si>
  <si>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</si>
  <si>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</si>
  <si>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</si>
  <si>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</si>
  <si>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</si>
  <si>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</si>
  <si>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</si>
  <si>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</si>
  <si>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</si>
  <si>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</si>
  <si>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</si>
  <si>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</si>
  <si>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</si>
  <si>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</si>
  <si>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</si>
  <si>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</si>
  <si>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</si>
  <si>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</si>
  <si>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</si>
  <si>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</si>
  <si>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</si>
  <si>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</si>
  <si>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</si>
  <si>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</si>
  <si>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</si>
  <si>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</si>
  <si>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</si>
  <si>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</si>
  <si>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</si>
  <si>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</si>
  <si>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</si>
  <si>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</si>
  <si>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</si>
  <si>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</si>
  <si>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</si>
  <si>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</si>
  <si>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</si>
  <si>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</si>
  <si>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</si>
  <si>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</si>
  <si>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</si>
  <si>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</si>
  <si>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</si>
  <si>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</si>
  <si>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</si>
  <si>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</si>
  <si>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</si>
  <si>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</si>
  <si>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</si>
  <si>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</si>
  <si>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</si>
  <si>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</si>
  <si>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</si>
  <si>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</si>
  <si>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</si>
  <si>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</si>
  <si>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</si>
  <si>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</si>
  <si>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</si>
  <si>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</si>
  <si>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</si>
  <si>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</si>
  <si>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</si>
  <si>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</si>
  <si>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</si>
  <si>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</si>
  <si>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</si>
  <si>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</si>
  <si>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</si>
  <si>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</si>
  <si>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</si>
  <si>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</si>
  <si>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</si>
  <si>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</si>
  <si>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</si>
  <si>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</si>
  <si>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</si>
  <si>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</si>
  <si>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</si>
  <si>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</si>
  <si>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</si>
  <si>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</si>
  <si>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</si>
  <si>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</si>
  <si>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</si>
  <si>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</si>
  <si>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</si>
  <si>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</si>
  <si>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</si>
  <si>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</si>
  <si>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</si>
  <si>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</si>
  <si>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</si>
  <si>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</si>
  <si>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</si>
  <si>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</si>
  <si>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</si>
  <si>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</si>
  <si>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</si>
  <si>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</si>
  <si>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</si>
  <si>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</si>
  <si>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</si>
  <si>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</si>
  <si>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</si>
  <si>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</si>
  <si>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</si>
  <si>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</si>
  <si>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</si>
  <si>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</si>
  <si>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</si>
  <si>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</si>
  <si>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</si>
  <si>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</si>
  <si>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</si>
  <si>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</si>
  <si>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</si>
  <si>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</si>
  <si>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</si>
  <si>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</si>
  <si>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</si>
  <si>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</si>
  <si>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</si>
  <si>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</si>
  <si>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</si>
  <si>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</si>
  <si>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</si>
  <si>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</si>
  <si>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</si>
  <si>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</si>
  <si>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</si>
  <si>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</si>
  <si>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</si>
  <si>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</si>
  <si>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</si>
  <si>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</si>
  <si>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</si>
  <si>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</si>
  <si>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</si>
  <si>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</si>
  <si>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</si>
  <si>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</si>
  <si>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</si>
  <si>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</si>
  <si>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</si>
  <si>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</si>
  <si>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</si>
  <si>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</si>
  <si>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</si>
  <si>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</si>
  <si>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</si>
  <si>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</si>
  <si>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</si>
  <si>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</si>
  <si>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</si>
  <si>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</si>
  <si>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</si>
  <si>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</si>
  <si>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</si>
  <si>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</si>
  <si>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</si>
  <si>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</si>
  <si>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</si>
  <si>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</si>
  <si>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</si>
  <si>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</si>
  <si>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</si>
  <si>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</si>
  <si>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</si>
  <si>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</si>
  <si>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</si>
  <si>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</si>
  <si>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</si>
  <si>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</si>
  <si>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</si>
  <si>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</si>
  <si>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</si>
  <si>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</si>
  <si>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</si>
  <si>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</si>
  <si>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</si>
  <si>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</si>
  <si>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</si>
  <si>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</si>
  <si>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</si>
  <si>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</si>
  <si>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</si>
  <si>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</si>
  <si>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</si>
  <si>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</si>
  <si>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</si>
  <si>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</si>
  <si>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</si>
  <si>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</si>
  <si>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</si>
  <si>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</si>
  <si>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</si>
  <si>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</si>
  <si>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</si>
  <si>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</si>
  <si>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</si>
  <si>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</si>
  <si>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</si>
  <si>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</si>
  <si>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</si>
  <si>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</si>
  <si>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</si>
  <si>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</si>
  <si>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</si>
  <si>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</si>
  <si>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</si>
  <si>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</si>
  <si>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</si>
  <si>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</si>
  <si>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</si>
  <si>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</si>
  <si>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</si>
  <si>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</si>
  <si>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</si>
  <si>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</si>
  <si>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</si>
  <si>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</si>
  <si>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</si>
  <si>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</si>
  <si>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</si>
  <si>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</si>
  <si>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</si>
  <si>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</si>
  <si>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</si>
  <si>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</si>
  <si>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</si>
  <si>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</si>
  <si>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</si>
  <si>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</si>
  <si>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</si>
  <si>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</si>
  <si>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</si>
  <si>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</si>
  <si>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</si>
  <si>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</si>
  <si>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</si>
  <si>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</si>
  <si>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</si>
  <si>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</si>
  <si>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</si>
  <si>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</si>
  <si>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</si>
  <si>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</si>
  <si>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</si>
  <si>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</si>
  <si>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</si>
  <si>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</si>
  <si>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</si>
  <si>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</si>
  <si>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</si>
  <si>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</si>
  <si>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</si>
  <si>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</si>
  <si>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</si>
  <si>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</si>
  <si>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</si>
  <si>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</si>
  <si>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</si>
  <si>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</si>
  <si>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</si>
  <si>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</si>
  <si>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</si>
  <si>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</si>
  <si>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</si>
  <si>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</si>
  <si>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</si>
  <si>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</si>
  <si>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</si>
  <si>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</si>
  <si>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</si>
  <si>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</si>
  <si>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</si>
  <si>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</si>
  <si>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</si>
  <si>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</si>
  <si>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</si>
  <si>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</si>
  <si>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</si>
  <si>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</si>
  <si>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</si>
  <si>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</si>
  <si>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</si>
  <si>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</si>
  <si>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</si>
  <si>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</si>
  <si>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</si>
  <si>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</si>
  <si>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</si>
  <si>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</si>
  <si>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</si>
  <si>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</si>
  <si>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</si>
  <si>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</si>
  <si>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</si>
  <si>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</si>
  <si>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</si>
  <si>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</si>
  <si>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</si>
  <si>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</si>
  <si>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</si>
  <si>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</si>
  <si>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</si>
  <si>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</si>
  <si>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</si>
  <si>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</si>
  <si>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</si>
  <si>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</si>
  <si>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</si>
  <si>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</si>
  <si>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</si>
  <si>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</si>
  <si>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</si>
  <si>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</si>
  <si>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</si>
  <si>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</si>
  <si>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</si>
  <si>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</si>
  <si>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</si>
  <si>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</si>
  <si>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</si>
  <si>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</si>
  <si>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</si>
  <si>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</si>
  <si>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</si>
  <si>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</si>
  <si>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</si>
  <si>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</si>
  <si>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</si>
  <si>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</si>
  <si>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</si>
  <si>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</si>
  <si>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</si>
  <si>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</si>
  <si>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</si>
  <si>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</si>
  <si>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</si>
  <si>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</si>
  <si>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</si>
  <si>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</si>
  <si>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</si>
  <si>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</si>
  <si>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</si>
  <si>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</si>
  <si>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</si>
  <si>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</si>
  <si>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</si>
  <si>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</si>
  <si>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</si>
  <si>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</si>
  <si>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</si>
  <si>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</si>
  <si>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</si>
  <si>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</si>
  <si>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</si>
  <si>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</si>
  <si>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</si>
  <si>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</si>
  <si>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</si>
  <si>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</si>
  <si>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</si>
  <si>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</si>
  <si>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</si>
  <si>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</si>
  <si>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</si>
  <si>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</si>
  <si>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</si>
  <si>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</si>
  <si>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</si>
  <si>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</si>
  <si>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</si>
  <si>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</si>
  <si>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</si>
  <si>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</si>
  <si>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</si>
  <si>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</si>
  <si>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</si>
  <si>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</si>
  <si>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</si>
  <si>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</si>
  <si>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</si>
  <si>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</si>
  <si>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</si>
  <si>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</si>
  <si>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</si>
  <si>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</si>
  <si>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</si>
  <si>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</si>
  <si>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</si>
  <si>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</si>
  <si>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</si>
  <si>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</si>
  <si>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</si>
  <si>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</si>
  <si>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</si>
  <si>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</si>
  <si>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</si>
  <si>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</si>
  <si>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</si>
  <si>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</si>
  <si>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</si>
  <si>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</si>
  <si>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</si>
  <si>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</si>
  <si>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</si>
  <si>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</si>
  <si>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</si>
  <si>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</si>
  <si>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</si>
  <si>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</si>
  <si>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</si>
  <si>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</si>
  <si>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</si>
  <si>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</si>
  <si>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</si>
  <si>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</si>
  <si>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</si>
  <si>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</si>
  <si>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</si>
  <si>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</si>
  <si>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</si>
  <si>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</si>
  <si>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</si>
  <si>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</si>
  <si>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</si>
  <si>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</si>
  <si>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</si>
  <si>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</si>
  <si>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</si>
  <si>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</si>
  <si>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</si>
  <si>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</si>
  <si>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</si>
  <si>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</si>
  <si>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</si>
  <si>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</si>
  <si>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</si>
  <si>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</si>
  <si>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</si>
  <si>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</si>
  <si>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</si>
  <si>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</si>
  <si>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</si>
  <si>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</si>
  <si>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</si>
  <si>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</si>
  <si>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</si>
  <si>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</si>
  <si>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</si>
  <si>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</si>
  <si>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</si>
  <si>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</si>
  <si>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</si>
  <si>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</si>
  <si>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</si>
  <si>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</si>
  <si>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</si>
  <si>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</si>
  <si>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</si>
  <si>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</si>
  <si>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</si>
  <si>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</si>
  <si>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</si>
  <si>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</si>
  <si>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</si>
  <si>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</si>
  <si>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</si>
  <si>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</si>
  <si>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</si>
  <si>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</si>
  <si>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</si>
  <si>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</si>
  <si>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</si>
  <si>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</si>
  <si>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</si>
  <si>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</si>
  <si>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</si>
  <si>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</si>
  <si>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</si>
  <si>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</si>
  <si>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</si>
  <si>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</si>
  <si>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</si>
  <si>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</si>
  <si>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</si>
  <si>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</si>
  <si>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</si>
  <si>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</si>
  <si>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</si>
  <si>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</si>
  <si>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</si>
  <si>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</si>
  <si>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</si>
  <si>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</si>
  <si>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</si>
  <si>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</si>
  <si>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</si>
  <si>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</si>
  <si>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</si>
  <si>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</si>
  <si>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</si>
  <si>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</si>
  <si>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</si>
  <si>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</si>
  <si>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</si>
  <si>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</si>
  <si>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</si>
  <si>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</si>
  <si>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</si>
  <si>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</si>
  <si>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</si>
  <si>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</si>
  <si>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</si>
  <si>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</si>
  <si>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</si>
  <si>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</si>
  <si>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</si>
  <si>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</si>
  <si>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</si>
  <si>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</si>
  <si>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</si>
  <si>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</si>
  <si>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</si>
  <si>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</si>
  <si>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</si>
  <si>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</si>
  <si>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</si>
  <si>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</si>
  <si>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</si>
  <si>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</si>
  <si>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</si>
  <si>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</si>
  <si>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</si>
  <si>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</si>
  <si>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</si>
  <si>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</si>
  <si>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</si>
  <si>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</si>
  <si>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</si>
  <si>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</si>
  <si>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</si>
  <si>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</si>
  <si>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</si>
  <si>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</si>
  <si>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</si>
  <si>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</si>
  <si>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</si>
  <si>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</si>
  <si>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</si>
  <si>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</si>
  <si>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</si>
  <si>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</si>
  <si>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</si>
  <si>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</si>
  <si>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</si>
  <si>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</si>
  <si>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</si>
  <si>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</si>
  <si>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</si>
  <si>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</si>
  <si>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</si>
  <si>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</si>
  <si>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</si>
  <si>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</si>
  <si>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</si>
  <si>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</si>
  <si>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</si>
  <si>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</si>
  <si>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</si>
  <si>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</si>
  <si>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</si>
  <si>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</si>
  <si>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</si>
  <si>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</si>
  <si>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</si>
  <si>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</si>
  <si>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</si>
  <si>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</si>
  <si>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</si>
  <si>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</si>
  <si>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</si>
  <si>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</si>
  <si>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</si>
  <si>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</si>
  <si>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</si>
  <si>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</si>
  <si>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</si>
  <si>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</si>
  <si>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</si>
  <si>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</si>
  <si>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</si>
  <si>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</si>
  <si>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</si>
  <si>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</si>
  <si>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</si>
  <si>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</si>
  <si>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</si>
  <si>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</si>
  <si>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</si>
  <si>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</si>
  <si>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</si>
  <si>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</si>
  <si>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</si>
  <si>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</si>
  <si>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</si>
  <si>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</si>
  <si>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</si>
  <si>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</si>
  <si>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</si>
  <si>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</si>
  <si>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</si>
  <si>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</si>
  <si>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</si>
  <si>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</si>
  <si>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</si>
  <si>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</si>
  <si>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</si>
  <si>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</si>
  <si>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</si>
  <si>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</si>
  <si>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</si>
  <si>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</si>
  <si>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</si>
  <si>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</si>
  <si>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</si>
  <si>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</si>
  <si>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</si>
  <si>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</si>
  <si>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</si>
  <si>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</si>
  <si>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</si>
  <si>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</si>
  <si>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</si>
  <si>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</si>
  <si>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</si>
  <si>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</si>
  <si>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</si>
  <si>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</si>
  <si>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</si>
  <si>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</si>
  <si>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</si>
  <si>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</si>
  <si>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</si>
  <si>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</si>
  <si>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</si>
  <si>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</si>
  <si>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</si>
  <si>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</si>
  <si>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</si>
  <si>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</si>
  <si>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</si>
  <si>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</si>
  <si>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</si>
  <si>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</si>
  <si>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</si>
  <si>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</si>
  <si>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</si>
  <si>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</si>
  <si>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</si>
  <si>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</si>
  <si>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</si>
  <si>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</si>
  <si>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</si>
  <si>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</si>
  <si>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</si>
  <si>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</si>
  <si>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</si>
  <si>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</si>
  <si>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</si>
  <si>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</si>
  <si>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</si>
  <si>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</si>
  <si>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</si>
  <si>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</si>
  <si>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</si>
  <si>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</si>
  <si>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</si>
  <si>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</si>
  <si>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</si>
  <si>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</si>
  <si>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</si>
  <si>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</si>
  <si>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</si>
  <si>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</si>
  <si>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</si>
  <si>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</si>
  <si>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</si>
  <si>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</si>
  <si>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</si>
  <si>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</si>
  <si>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</si>
  <si>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</si>
  <si>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</si>
  <si>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</si>
  <si>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</si>
  <si>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</si>
  <si>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</si>
  <si>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</si>
  <si>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</si>
  <si>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</si>
  <si>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</si>
  <si>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</si>
  <si>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</si>
  <si>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</si>
  <si>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</si>
  <si>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</si>
  <si>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</si>
  <si>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</si>
  <si>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</si>
  <si>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</si>
  <si>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</si>
  <si>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</si>
  <si>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</si>
  <si>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</si>
  <si>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</si>
  <si>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</si>
  <si>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</si>
  <si>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</si>
  <si>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</si>
  <si>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</si>
  <si>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</si>
  <si>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</si>
  <si>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</si>
  <si>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</si>
  <si>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</si>
  <si>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</si>
  <si>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</si>
  <si>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</si>
  <si>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</si>
  <si>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</si>
  <si>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</si>
  <si>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</si>
  <si>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</si>
  <si>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</si>
  <si>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</si>
  <si>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</si>
  <si>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</si>
  <si>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</si>
  <si>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</si>
  <si>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</si>
  <si>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</si>
  <si>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</si>
  <si>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</si>
  <si>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</si>
  <si>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</si>
  <si>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</si>
  <si>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</si>
  <si>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</si>
  <si>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</si>
  <si>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</si>
  <si>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</si>
  <si>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</si>
  <si>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</si>
  <si>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</si>
  <si>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</si>
  <si>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</si>
  <si>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</si>
  <si>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</si>
  <si>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</si>
  <si>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</si>
  <si>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</si>
  <si>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</si>
  <si>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</si>
  <si>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</si>
  <si>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</si>
  <si>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</si>
  <si>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</si>
  <si>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</si>
  <si>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</si>
  <si>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</si>
  <si>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</si>
  <si>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</si>
  <si>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</si>
  <si>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</si>
  <si>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</si>
  <si>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</si>
  <si>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</si>
  <si>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</si>
  <si>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</si>
  <si>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</si>
  <si>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</si>
  <si>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</si>
  <si>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</si>
  <si>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</si>
  <si>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</si>
  <si>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</si>
  <si>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</si>
  <si>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</si>
  <si>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</si>
  <si>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</si>
  <si>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</si>
  <si>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</si>
  <si>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</si>
  <si>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</si>
  <si>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</si>
  <si>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</si>
  <si>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</si>
  <si>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</si>
  <si>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</si>
  <si>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</si>
  <si>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</si>
  <si>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</si>
  <si>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</si>
  <si>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</si>
  <si>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</si>
  <si>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</si>
  <si>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</si>
  <si>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</si>
  <si>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</si>
  <si>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</si>
  <si>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</si>
  <si>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</si>
  <si>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</si>
  <si>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</si>
  <si>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</si>
  <si>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</si>
  <si>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</si>
  <si>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</si>
  <si>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</si>
  <si>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</si>
  <si>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</si>
  <si>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</si>
  <si>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</si>
  <si>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</si>
  <si>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</si>
  <si>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</si>
  <si>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</si>
  <si>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</si>
  <si>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</si>
  <si>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</si>
  <si>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</si>
  <si>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</si>
  <si>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</si>
  <si>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</si>
  <si>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</si>
  <si>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</si>
  <si>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</si>
  <si>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</si>
  <si>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</si>
  <si>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</si>
  <si>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</si>
  <si>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</si>
  <si>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</si>
  <si>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</si>
  <si>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</si>
  <si>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</si>
  <si>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</si>
  <si>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</si>
  <si>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</si>
  <si>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</si>
  <si>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</si>
  <si>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</si>
  <si>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</si>
  <si>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</si>
  <si>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</si>
  <si>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</si>
  <si>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</si>
  <si>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</si>
  <si>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</si>
  <si>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</si>
  <si>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</si>
  <si>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</si>
  <si>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</si>
  <si>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</si>
  <si>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</si>
  <si>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</si>
  <si>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</si>
  <si>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</si>
  <si>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</si>
  <si>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</si>
  <si>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</si>
  <si>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</si>
  <si>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</si>
  <si>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</si>
  <si>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</si>
  <si>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</si>
  <si>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</si>
  <si>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</si>
  <si>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</si>
  <si>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</si>
  <si>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</si>
  <si>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</si>
  <si>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</si>
  <si>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</si>
  <si>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</si>
  <si>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</si>
  <si>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</si>
  <si>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</si>
  <si>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</si>
  <si>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</si>
  <si>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</si>
  <si>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</si>
  <si>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</si>
  <si>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</si>
  <si>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</si>
  <si>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</si>
  <si>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</si>
  <si>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</si>
  <si>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</si>
  <si>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</si>
  <si>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</si>
  <si>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</si>
  <si>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</si>
  <si>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</si>
  <si>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</si>
  <si>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</si>
  <si>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</si>
  <si>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</si>
  <si>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</si>
  <si>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</si>
  <si>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</si>
  <si>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</si>
  <si>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</si>
  <si>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</si>
  <si>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</si>
  <si>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</si>
  <si>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</si>
  <si>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</si>
  <si>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</si>
  <si>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</si>
  <si>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</si>
  <si>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</si>
  <si>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</si>
  <si>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</si>
  <si>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</si>
  <si>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</si>
  <si>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</si>
  <si>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</si>
  <si>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</si>
  <si>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</si>
  <si>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</si>
  <si>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</si>
  <si>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</si>
  <si>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</si>
  <si>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</si>
  <si>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</si>
  <si>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</si>
  <si>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</si>
  <si>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</si>
  <si>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</si>
  <si>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</si>
  <si>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</si>
  <si>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</si>
  <si>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</si>
  <si>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</si>
  <si>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</si>
  <si>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</si>
  <si>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</si>
  <si>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</si>
  <si>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</si>
  <si>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</si>
  <si>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</si>
  <si>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</si>
  <si>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</si>
  <si>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</si>
  <si>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</si>
  <si>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</si>
  <si>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</si>
  <si>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</si>
  <si>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</si>
  <si>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</si>
  <si>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</si>
  <si>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</si>
  <si>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</si>
  <si>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</si>
  <si>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</si>
  <si>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</si>
  <si>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</si>
  <si>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</si>
  <si>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</si>
  <si>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</si>
  <si>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</si>
  <si>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</si>
  <si>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</si>
  <si>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</si>
  <si>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</si>
  <si>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</si>
  <si>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</si>
  <si>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</si>
  <si>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</si>
  <si>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</si>
  <si>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</si>
  <si>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</si>
  <si>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</si>
  <si>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</si>
  <si>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</si>
  <si>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</si>
  <si>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</si>
  <si>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</si>
  <si>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</si>
  <si>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</si>
  <si>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</si>
  <si>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</si>
  <si>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</si>
  <si>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</si>
  <si>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</si>
  <si>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</si>
  <si>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</si>
  <si>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</si>
  <si>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</si>
  <si>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</si>
  <si>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</si>
  <si>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</si>
  <si>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</si>
  <si>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</si>
  <si>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</si>
  <si>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</si>
  <si>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</si>
  <si>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</si>
  <si>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</si>
  <si>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</si>
  <si>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</si>
  <si>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</si>
  <si>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</si>
  <si>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</si>
  <si>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</si>
  <si>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</si>
  <si>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</si>
  <si>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</si>
  <si>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</si>
  <si>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</si>
  <si>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</si>
  <si>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</si>
  <si>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</si>
  <si>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</si>
  <si>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</si>
  <si>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</si>
  <si>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</si>
  <si>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</si>
  <si>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</si>
  <si>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</si>
  <si>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</si>
  <si>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</si>
  <si>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</si>
  <si>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</si>
  <si>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</si>
  <si>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</si>
  <si>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</si>
  <si>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</si>
  <si>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</si>
  <si>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</si>
  <si>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</si>
  <si>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</si>
  <si>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</si>
  <si>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</si>
  <si>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</si>
  <si>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</si>
  <si>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</si>
  <si>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</si>
  <si>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</si>
  <si>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</si>
  <si>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</si>
  <si>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</si>
  <si>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</si>
  <si>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</si>
  <si>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</si>
  <si>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</si>
  <si>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</si>
  <si>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</si>
  <si>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</si>
  <si>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</si>
  <si>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</si>
  <si>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</si>
  <si>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</si>
  <si>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</si>
  <si>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</si>
  <si>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</si>
  <si>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</si>
  <si>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</si>
  <si>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</si>
  <si>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</si>
  <si>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</si>
  <si>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</si>
  <si>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</si>
  <si>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</si>
  <si>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</si>
  <si>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</si>
  <si>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</si>
  <si>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</si>
  <si>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</si>
  <si>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</si>
  <si>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</si>
  <si>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</si>
  <si>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</si>
  <si>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</si>
  <si>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</si>
  <si>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</si>
  <si>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</si>
  <si>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</si>
  <si>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</si>
  <si>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</si>
  <si>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</si>
  <si>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</si>
  <si>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</si>
  <si>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</si>
  <si>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</si>
  <si>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</si>
  <si>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</si>
  <si>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</si>
  <si>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</si>
  <si>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</si>
  <si>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</si>
  <si>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</si>
  <si>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</si>
  <si>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</si>
  <si>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</si>
  <si>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</si>
  <si>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</si>
  <si>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</si>
  <si>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</si>
  <si>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</si>
  <si>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</si>
  <si>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</si>
  <si>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</si>
  <si>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</si>
  <si>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</si>
  <si>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</si>
  <si>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</si>
  <si>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</si>
  <si>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</si>
  <si>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</si>
  <si>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</si>
  <si>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</si>
  <si>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</si>
  <si>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</si>
  <si>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</si>
  <si>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</si>
  <si>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</si>
  <si>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</si>
  <si>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</si>
  <si>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</si>
  <si>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</si>
  <si>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</si>
  <si>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</si>
  <si>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</si>
  <si>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</si>
  <si>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</si>
  <si>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</si>
  <si>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</si>
  <si>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</si>
  <si>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</si>
  <si>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</si>
  <si>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</si>
  <si>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</si>
  <si>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</si>
  <si>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</si>
  <si>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</si>
  <si>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</si>
  <si>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</si>
  <si>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</si>
  <si>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</si>
  <si>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</si>
  <si>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</si>
  <si>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</si>
  <si>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</si>
  <si>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</si>
  <si>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</si>
  <si>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</si>
  <si>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</si>
  <si>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</si>
  <si>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</si>
  <si>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</si>
  <si>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</si>
  <si>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</si>
  <si>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</si>
  <si>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</si>
  <si>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</si>
  <si>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</si>
  <si>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</si>
  <si>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</si>
  <si>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</si>
  <si>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</si>
  <si>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</si>
  <si>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</si>
  <si>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</si>
  <si>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</si>
  <si>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</si>
  <si>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</si>
  <si>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</si>
  <si>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</si>
  <si>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</si>
  <si>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</si>
  <si>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</si>
  <si>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</si>
  <si>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</si>
  <si>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</si>
  <si>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</si>
  <si>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</si>
  <si>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</si>
  <si>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</si>
  <si>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</si>
  <si>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</si>
  <si>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</si>
  <si>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</si>
  <si>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</si>
  <si>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</si>
  <si>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</si>
  <si>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</si>
  <si>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</si>
  <si>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</si>
  <si>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</si>
  <si>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</si>
  <si>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</si>
  <si>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</si>
  <si>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</si>
  <si>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</si>
  <si>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</si>
  <si>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</si>
  <si>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</si>
  <si>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</si>
  <si>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</si>
  <si>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</si>
  <si>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</si>
  <si>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</si>
  <si>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</si>
  <si>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</si>
  <si>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</si>
  <si>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</si>
  <si>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</si>
  <si>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</si>
  <si>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</si>
  <si>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</si>
  <si>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</si>
  <si>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</si>
  <si>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</si>
  <si>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</si>
  <si>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</si>
  <si>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</si>
  <si>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</si>
  <si>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</si>
  <si>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</si>
  <si>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</si>
  <si>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</si>
  <si>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</si>
  <si>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</si>
  <si>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</si>
  <si>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</si>
  <si>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</si>
  <si>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</si>
  <si>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</si>
  <si>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</si>
  <si>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</si>
  <si>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</si>
  <si>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</si>
  <si>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</si>
  <si>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</si>
  <si>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</si>
  <si>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</si>
  <si>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</si>
  <si>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</si>
  <si>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</si>
  <si>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</si>
  <si>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</si>
  <si>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</si>
  <si>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</si>
  <si>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</si>
  <si>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</si>
  <si>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</si>
  <si>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</si>
  <si>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</si>
  <si>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</si>
  <si>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</si>
  <si>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</si>
  <si>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</si>
  <si>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</si>
  <si>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</si>
  <si>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</si>
  <si>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</si>
  <si>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</si>
  <si>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</si>
  <si>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</si>
  <si>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</si>
  <si>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</si>
  <si>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</si>
  <si>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</si>
  <si>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</si>
  <si>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</si>
  <si>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</si>
  <si>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</si>
  <si>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</si>
  <si>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</si>
  <si>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</si>
  <si>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</si>
  <si>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</si>
  <si>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</si>
  <si>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</si>
  <si>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</si>
  <si>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</si>
  <si>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</si>
  <si>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</si>
  <si>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</si>
  <si>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</si>
  <si>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</si>
  <si>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</si>
  <si>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</si>
  <si>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</si>
  <si>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</si>
  <si>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</si>
  <si>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</si>
  <si>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</si>
  <si>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</si>
  <si>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</si>
  <si>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</si>
  <si>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</si>
  <si>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</si>
  <si>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</si>
  <si>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</si>
  <si>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</si>
  <si>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</si>
  <si>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</si>
  <si>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</si>
  <si>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</si>
  <si>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</si>
  <si>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</si>
  <si>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</si>
  <si>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</si>
  <si>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</si>
  <si>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</si>
  <si>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</si>
  <si>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</si>
  <si>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</si>
  <si>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</si>
  <si>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</si>
  <si>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</si>
  <si>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</si>
  <si>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</si>
  <si>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</si>
  <si>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</si>
  <si>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</si>
  <si>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</si>
  <si>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</si>
  <si>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</si>
  <si>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</si>
  <si>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</si>
  <si>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</si>
  <si>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</si>
  <si>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</si>
  <si>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</si>
  <si>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</si>
  <si>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</si>
  <si>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</si>
  <si>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</si>
  <si>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</si>
  <si>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</si>
  <si>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</si>
  <si>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</si>
  <si>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</si>
  <si>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</si>
  <si>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</si>
  <si>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</si>
  <si>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</si>
  <si>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</si>
  <si>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</si>
  <si>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</si>
  <si>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</si>
  <si>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</si>
  <si>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</si>
  <si>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</si>
  <si>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</si>
  <si>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</si>
  <si>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</si>
  <si>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</si>
  <si>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</si>
  <si>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</si>
  <si>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</si>
  <si>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</si>
  <si>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</si>
  <si>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</si>
  <si>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</si>
  <si>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</si>
  <si>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</si>
  <si>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</si>
  <si>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</si>
  <si>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</si>
  <si>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</si>
  <si>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</si>
  <si>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</si>
  <si>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</si>
  <si>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</si>
  <si>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</si>
  <si>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</si>
  <si>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</si>
  <si>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</si>
  <si>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</si>
  <si>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</si>
  <si>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</si>
  <si>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</si>
  <si>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</si>
  <si>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</si>
  <si>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</si>
  <si>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</si>
  <si>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</si>
  <si>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</si>
  <si>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</si>
  <si>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</si>
  <si>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</si>
  <si>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</si>
  <si>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</si>
  <si>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</si>
  <si>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</si>
  <si>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</si>
  <si>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</si>
  <si>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</si>
  <si>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</si>
  <si>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</si>
  <si>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</si>
  <si>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</si>
  <si>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</si>
  <si>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</si>
  <si>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</si>
  <si>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</si>
  <si>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</si>
  <si>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</si>
  <si>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</si>
  <si>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</si>
  <si>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</si>
  <si>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</si>
  <si>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</si>
  <si>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</si>
  <si>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</si>
  <si>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</si>
  <si>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</si>
  <si>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</si>
  <si>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</si>
  <si>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</si>
  <si>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</si>
  <si>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</si>
  <si>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</si>
  <si>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</si>
  <si>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</si>
  <si>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</si>
  <si>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</si>
  <si>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</si>
  <si>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</si>
  <si>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</si>
  <si>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</si>
  <si>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</si>
  <si>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</si>
  <si>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</si>
  <si>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</si>
  <si>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</si>
  <si>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</si>
  <si>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</si>
  <si>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</si>
  <si>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</si>
  <si>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</si>
  <si>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</si>
  <si>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</si>
  <si>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</si>
  <si>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</si>
  <si>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</si>
  <si>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</si>
  <si>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</si>
  <si>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</si>
  <si>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</si>
  <si>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</si>
  <si>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</si>
  <si>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</si>
  <si>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</si>
  <si>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</si>
  <si>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</si>
  <si>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</si>
  <si>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</si>
  <si>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</si>
  <si>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</si>
  <si>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</si>
  <si>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</si>
  <si>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</si>
  <si>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</si>
  <si>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</si>
  <si>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</si>
  <si>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</si>
  <si>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</si>
  <si>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</si>
  <si>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</si>
  <si>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</si>
  <si>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</si>
  <si>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</si>
  <si>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</si>
  <si>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</si>
  <si>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</si>
  <si>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</si>
  <si>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</si>
  <si>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</si>
  <si>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</si>
  <si>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</si>
  <si>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</si>
  <si>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</si>
  <si>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</si>
  <si>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</si>
  <si>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</si>
  <si>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</si>
  <si>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</si>
  <si>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</si>
  <si>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</si>
  <si>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</si>
  <si>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</si>
  <si>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</si>
  <si>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</si>
  <si>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</si>
  <si>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</si>
  <si>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</si>
  <si>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</si>
  <si>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</si>
  <si>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</si>
  <si>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</si>
  <si>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</si>
  <si>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</si>
  <si>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</si>
  <si>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</si>
  <si>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</si>
  <si>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</si>
  <si>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</si>
  <si>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</si>
  <si>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</si>
  <si>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</si>
  <si>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</si>
  <si>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</si>
  <si>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</si>
  <si>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</si>
  <si>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</si>
  <si>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</si>
  <si>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</si>
  <si>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</si>
  <si>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</si>
  <si>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</si>
  <si>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</si>
  <si>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</si>
  <si>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</si>
  <si>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</si>
  <si>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</si>
  <si>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</si>
  <si>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</si>
  <si>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</si>
  <si>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</si>
  <si>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</si>
  <si>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</si>
  <si>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</si>
  <si>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</si>
  <si>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</si>
  <si>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</si>
  <si>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</si>
  <si>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</si>
  <si>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</si>
  <si>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</si>
  <si>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</si>
  <si>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</si>
  <si>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</si>
  <si>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</si>
  <si>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</si>
  <si>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</si>
  <si>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</si>
  <si>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</si>
  <si>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</si>
  <si>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</si>
  <si>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</si>
  <si>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</si>
  <si>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</si>
  <si>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</si>
  <si>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</si>
  <si>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</si>
  <si>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</si>
  <si>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</si>
  <si>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</si>
  <si>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</si>
  <si>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</si>
  <si>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</si>
  <si>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</si>
  <si>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</si>
  <si>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</si>
  <si>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</si>
  <si>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</si>
  <si>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</si>
  <si>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</si>
  <si>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</si>
  <si>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</si>
  <si>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</si>
  <si>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</si>
  <si>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</si>
  <si>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</si>
  <si>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</si>
  <si>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</si>
  <si>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</si>
  <si>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</si>
  <si>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</si>
  <si>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</si>
  <si>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</si>
  <si>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</si>
  <si>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</si>
  <si>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</si>
  <si>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</si>
  <si>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</si>
  <si>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</si>
  <si>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</si>
  <si>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</si>
  <si>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</si>
  <si>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</si>
  <si>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</si>
  <si>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</si>
  <si>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</si>
  <si>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</si>
  <si>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</si>
  <si>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</si>
  <si>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</si>
  <si>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</si>
  <si>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</si>
  <si>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</si>
  <si>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</si>
  <si>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</si>
  <si>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</si>
  <si>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</si>
  <si>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</si>
  <si>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</si>
  <si>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</si>
  <si>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</si>
  <si>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</si>
  <si>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</si>
  <si>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</si>
  <si>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</si>
  <si>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</si>
  <si>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</si>
  <si>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</si>
  <si>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</si>
  <si>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</si>
  <si>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</si>
  <si>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</si>
  <si>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</si>
  <si>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</si>
  <si>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</si>
  <si>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</si>
  <si>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</si>
  <si>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</si>
  <si>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</si>
  <si>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</si>
  <si>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</si>
  <si>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</si>
  <si>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</si>
  <si>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</si>
  <si>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</si>
  <si>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</si>
  <si>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</si>
  <si>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</si>
  <si>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</si>
  <si>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</si>
  <si>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</si>
  <si>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</si>
  <si>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</si>
  <si>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</si>
  <si>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</si>
  <si>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</si>
  <si>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</si>
  <si>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</si>
  <si>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</si>
  <si>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</si>
  <si>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</si>
  <si>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</si>
  <si>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</si>
  <si>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</si>
  <si>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</si>
  <si>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</si>
  <si>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</si>
  <si>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</si>
  <si>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</si>
  <si>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</si>
  <si>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</si>
  <si>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</si>
  <si>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</si>
  <si>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</si>
  <si>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</si>
  <si>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</si>
  <si>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</si>
  <si>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</si>
  <si>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</si>
  <si>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</si>
  <si>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</si>
  <si>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</si>
  <si>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</si>
  <si>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</si>
  <si>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</si>
  <si>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</si>
  <si>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</si>
  <si>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</si>
  <si>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</si>
  <si>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</si>
  <si>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</si>
  <si>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</si>
  <si>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</si>
  <si>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</si>
  <si>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</si>
  <si>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</si>
  <si>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</si>
  <si>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</si>
  <si>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</si>
  <si>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</si>
  <si>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</si>
  <si>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</si>
  <si>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</si>
  <si>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</si>
  <si>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</si>
  <si>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</si>
  <si>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</si>
  <si>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</si>
  <si>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</si>
  <si>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</si>
  <si>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</si>
  <si>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</si>
  <si>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</si>
  <si>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</si>
  <si>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</si>
  <si>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</si>
  <si>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</si>
  <si>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</si>
  <si>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</si>
  <si>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</si>
  <si>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</si>
  <si>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</si>
  <si>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</si>
  <si>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</si>
  <si>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</si>
  <si>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</si>
  <si>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</si>
  <si>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</si>
  <si>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</si>
  <si>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</si>
  <si>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</si>
  <si>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</si>
  <si>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</si>
  <si>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</si>
  <si>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</si>
  <si>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</si>
  <si>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</si>
  <si>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</si>
  <si>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</si>
  <si>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</si>
  <si>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</si>
  <si>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</si>
  <si>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</si>
  <si>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</si>
  <si>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</si>
  <si>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</si>
  <si>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</si>
  <si>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</si>
  <si>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</si>
  <si>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</si>
  <si>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</si>
  <si>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</si>
  <si>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</si>
  <si>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</si>
  <si>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</si>
  <si>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</si>
  <si>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</si>
  <si>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</si>
  <si>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</si>
  <si>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</si>
  <si>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</si>
  <si>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</si>
  <si>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</si>
  <si>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</si>
  <si>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</si>
  <si>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</si>
  <si>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</si>
  <si>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</si>
  <si>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</si>
  <si>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</si>
  <si>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</si>
  <si>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</si>
  <si>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</si>
  <si>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</si>
  <si>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</si>
  <si>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</si>
  <si>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</si>
  <si>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</si>
  <si>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</si>
  <si>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</si>
  <si>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</si>
  <si>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</si>
  <si>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</si>
  <si>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</si>
  <si>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</si>
  <si>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</si>
  <si>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</si>
  <si>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</si>
  <si>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</si>
  <si>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</si>
  <si>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</si>
  <si>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</si>
  <si>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</si>
  <si>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</si>
  <si>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</si>
  <si>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</si>
  <si>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</si>
  <si>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</si>
  <si>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</si>
  <si>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</si>
  <si>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</si>
  <si>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</si>
  <si>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</si>
  <si>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</si>
  <si>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</si>
  <si>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</si>
  <si>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</si>
  <si>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</si>
  <si>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</si>
  <si>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</si>
  <si>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</si>
  <si>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</si>
  <si>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</si>
  <si>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</si>
  <si>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</si>
  <si>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</si>
  <si>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</si>
  <si>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</si>
  <si>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</si>
  <si>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</si>
  <si>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</si>
  <si>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</si>
  <si>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</si>
  <si>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</si>
  <si>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</si>
  <si>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</si>
  <si>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</si>
  <si>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</si>
  <si>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</si>
  <si>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</si>
  <si>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</si>
  <si>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</si>
  <si>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</si>
  <si>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</si>
  <si>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</si>
  <si>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</si>
  <si>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</si>
  <si>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</si>
  <si>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</si>
  <si>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</si>
  <si>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</si>
  <si>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</si>
  <si>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</si>
  <si>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</si>
  <si>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</si>
  <si>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</si>
  <si>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</si>
  <si>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</si>
  <si>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</si>
  <si>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</si>
  <si>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</si>
  <si>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</si>
  <si>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</si>
  <si>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</si>
  <si>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</si>
  <si>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</si>
  <si>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</si>
  <si>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</si>
  <si>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</si>
  <si>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</si>
  <si>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</si>
  <si>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</si>
  <si>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</si>
  <si>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</si>
  <si>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</si>
  <si>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</si>
  <si>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</si>
  <si>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</si>
  <si>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</si>
  <si>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</si>
  <si>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</si>
  <si>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</si>
  <si>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</si>
  <si>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</si>
  <si>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</si>
  <si>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</si>
  <si>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</si>
  <si>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</si>
  <si>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</si>
  <si>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</si>
  <si>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</si>
  <si>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</si>
  <si>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</si>
  <si>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</si>
  <si>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</si>
  <si>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</si>
  <si>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</si>
  <si>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</si>
  <si>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</si>
  <si>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</si>
  <si>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</si>
  <si>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</si>
  <si>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</si>
  <si>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</si>
  <si>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</si>
  <si>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</si>
  <si>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</si>
  <si>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</si>
  <si>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</si>
  <si>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</si>
  <si>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</si>
  <si>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</si>
  <si>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</si>
  <si>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</si>
  <si>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</si>
  <si>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</si>
  <si>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</si>
  <si>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</si>
  <si>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</si>
  <si>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</si>
  <si>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</si>
  <si>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</si>
  <si>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</si>
  <si>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</si>
  <si>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</si>
  <si>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</si>
  <si>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</si>
  <si>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</si>
  <si>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</si>
  <si>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</si>
  <si>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</si>
  <si>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</si>
  <si>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</si>
  <si>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</si>
  <si>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</si>
  <si>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</si>
  <si>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</si>
  <si>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</si>
  <si>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</si>
  <si>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</si>
  <si>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</si>
  <si>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</si>
  <si>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</si>
  <si>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</si>
  <si>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</si>
  <si>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</si>
  <si>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</si>
  <si>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</si>
  <si>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</si>
  <si>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</si>
  <si>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</si>
  <si>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</si>
  <si>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</si>
  <si>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</si>
  <si>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</si>
  <si>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</si>
  <si>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</si>
  <si>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</si>
  <si>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</si>
  <si>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</si>
  <si>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</si>
  <si>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</si>
  <si>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</si>
  <si>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</si>
  <si>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</si>
  <si>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</si>
  <si>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</si>
  <si>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</si>
  <si>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</si>
  <si>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</si>
  <si>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</si>
  <si>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</si>
  <si>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</si>
  <si>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</si>
  <si>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</si>
  <si>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</si>
  <si>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</si>
  <si>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</si>
  <si>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</si>
  <si>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</si>
  <si>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</si>
  <si>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</si>
  <si>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</si>
  <si>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</si>
  <si>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</si>
  <si>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</si>
  <si>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</si>
  <si>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</si>
  <si>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</si>
  <si>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</si>
  <si>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</si>
  <si>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</si>
  <si>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</si>
  <si>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</si>
  <si>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</si>
  <si>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</si>
  <si>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</si>
  <si>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</si>
  <si>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</si>
  <si>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</si>
  <si>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</si>
  <si>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</si>
  <si>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</si>
  <si>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</si>
  <si>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</si>
  <si>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</si>
  <si>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</si>
  <si>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</si>
  <si>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</si>
  <si>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</si>
  <si>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</si>
  <si>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</si>
  <si>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</si>
  <si>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</si>
  <si>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</si>
  <si>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</si>
  <si>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</si>
  <si>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</si>
  <si>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</si>
  <si>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</si>
  <si>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</si>
  <si>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</si>
  <si>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</si>
  <si>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</si>
  <si>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</si>
  <si>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</si>
  <si>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</si>
  <si>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</si>
  <si>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</si>
  <si>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</si>
  <si>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</si>
  <si>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</si>
  <si>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</si>
  <si>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</si>
  <si>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</si>
  <si>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</si>
  <si>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</si>
  <si>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</si>
  <si>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</si>
  <si>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</si>
  <si>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</si>
  <si>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</si>
  <si>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</si>
  <si>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</si>
  <si>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</si>
  <si>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</si>
  <si>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</si>
  <si>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</si>
  <si>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</si>
  <si>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</si>
  <si>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</si>
  <si>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</si>
  <si>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</si>
  <si>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</si>
  <si>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</si>
  <si>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</si>
  <si>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</si>
  <si>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</si>
  <si>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</si>
  <si>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</si>
  <si>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</si>
  <si>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</si>
  <si>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</si>
  <si>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</si>
  <si>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</si>
  <si>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</si>
  <si>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</si>
  <si>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</si>
  <si>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</si>
  <si>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</si>
  <si>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</si>
  <si>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</si>
  <si>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</si>
  <si>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</si>
  <si>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</si>
  <si>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</si>
  <si>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</si>
  <si>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</si>
  <si>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</si>
  <si>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</si>
  <si>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</si>
  <si>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</si>
  <si>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</si>
  <si>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</si>
  <si>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</si>
  <si>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</si>
  <si>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</si>
  <si>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</si>
  <si>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</si>
  <si>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</si>
  <si>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</si>
  <si>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</si>
  <si>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</si>
  <si>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</si>
  <si>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</si>
  <si>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</si>
  <si>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</si>
  <si>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</si>
  <si>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</si>
  <si>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</si>
  <si>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</si>
  <si>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</si>
  <si>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</si>
  <si>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</si>
  <si>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</si>
  <si>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</si>
  <si>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</si>
  <si>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</si>
  <si>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</si>
  <si>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</si>
  <si>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</si>
  <si>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</si>
  <si>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</si>
  <si>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</si>
  <si>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</si>
  <si>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</si>
  <si>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</si>
  <si>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</si>
  <si>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</si>
  <si>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</si>
  <si>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</si>
  <si>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</si>
  <si>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</si>
  <si>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</si>
  <si>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</si>
  <si>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</si>
  <si>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</si>
  <si>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</si>
  <si>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</si>
  <si>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</si>
  <si>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</si>
  <si>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</si>
  <si>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</si>
  <si>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</si>
  <si>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</si>
  <si>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</si>
  <si>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</si>
  <si>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</si>
  <si>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</si>
  <si>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</si>
  <si>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</si>
  <si>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</si>
  <si>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</si>
  <si>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</si>
  <si>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</si>
  <si>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</si>
  <si>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</si>
  <si>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</si>
  <si>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</si>
  <si>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</si>
  <si>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</si>
  <si>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</si>
  <si>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</si>
  <si>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</si>
  <si>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</si>
  <si>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</si>
  <si>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</si>
  <si>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</si>
  <si>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</si>
  <si>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</si>
  <si>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</si>
  <si>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</si>
  <si>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</si>
  <si>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</si>
  <si>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</si>
  <si>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</si>
  <si>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</si>
  <si>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</si>
  <si>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</si>
  <si>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</si>
  <si>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</si>
  <si>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</si>
  <si>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</si>
  <si>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</si>
  <si>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</si>
  <si>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</si>
  <si>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</si>
  <si>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</si>
  <si>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</si>
  <si>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</si>
  <si>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</si>
  <si>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</si>
  <si>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</si>
  <si>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</si>
  <si>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</si>
  <si>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</si>
  <si>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</si>
  <si>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</si>
  <si>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</si>
  <si>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</si>
  <si>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</si>
  <si>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</si>
  <si>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</si>
  <si>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</si>
  <si>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</si>
  <si>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</si>
  <si>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</si>
  <si>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</si>
  <si>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</si>
  <si>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</si>
  <si>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</si>
  <si>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</si>
  <si>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</si>
  <si>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</si>
  <si>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</si>
  <si>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</si>
  <si>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</si>
  <si>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</si>
  <si>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</si>
  <si>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</si>
  <si>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</si>
  <si>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</si>
  <si>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</si>
  <si>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</si>
  <si>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</si>
  <si>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</si>
  <si>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</si>
  <si>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</si>
  <si>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</si>
  <si>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</si>
  <si>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</si>
  <si>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</si>
  <si>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</si>
  <si>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</si>
  <si>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</si>
  <si>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</si>
  <si>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</si>
  <si>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</si>
  <si>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</si>
  <si>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</si>
  <si>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</si>
  <si>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</si>
  <si>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</si>
  <si>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</si>
  <si>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</si>
  <si>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</si>
  <si>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</si>
  <si>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</si>
  <si>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</si>
  <si>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</si>
  <si>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</si>
  <si>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</si>
  <si>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</si>
  <si>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</si>
  <si>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</si>
  <si>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</si>
  <si>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</si>
  <si>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</si>
  <si>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</si>
  <si>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</si>
  <si>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</si>
  <si>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</si>
  <si>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</si>
  <si>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</si>
  <si>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</si>
  <si>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</si>
  <si>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</si>
  <si>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</si>
  <si>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</si>
  <si>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</si>
  <si>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</si>
  <si>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</si>
  <si>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</si>
  <si>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</si>
  <si>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</si>
  <si>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</si>
  <si>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</si>
  <si>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</si>
  <si>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</si>
  <si>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</si>
  <si>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</si>
  <si>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</si>
  <si>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</si>
  <si>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</si>
  <si>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</si>
  <si>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</si>
  <si>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</si>
  <si>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</si>
  <si>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</si>
  <si>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</si>
  <si>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</si>
  <si>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</si>
  <si>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</si>
  <si>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</si>
  <si>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</si>
  <si>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</si>
  <si>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</si>
  <si>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</si>
  <si>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</si>
  <si>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</si>
  <si>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</si>
  <si>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</si>
  <si>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</si>
  <si>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</si>
  <si>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</si>
  <si>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</si>
  <si>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</si>
  <si>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</si>
  <si>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</si>
  <si>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</si>
  <si>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</si>
  <si>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</si>
  <si>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</si>
  <si>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</si>
  <si>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</si>
  <si>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</si>
  <si>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</si>
  <si>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</si>
  <si>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</si>
  <si>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</si>
  <si>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</si>
  <si>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</si>
  <si>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</si>
  <si>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</si>
  <si>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</si>
  <si>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</si>
  <si>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</si>
  <si>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</si>
  <si>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</si>
  <si>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</si>
  <si>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</si>
  <si>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</si>
  <si>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</si>
  <si>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</si>
  <si>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</si>
  <si>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</si>
  <si>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</si>
  <si>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</si>
  <si>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</si>
  <si>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</si>
  <si>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</si>
  <si>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</si>
  <si>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</si>
  <si>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</si>
  <si>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</si>
  <si>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</si>
  <si>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</si>
  <si>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</si>
  <si>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</si>
  <si>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</si>
  <si>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</si>
  <si>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</si>
  <si>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</si>
  <si>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</si>
  <si>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</si>
  <si>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</si>
  <si>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</si>
  <si>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</si>
  <si>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</si>
  <si>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</si>
  <si>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</si>
  <si>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</si>
  <si>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</si>
  <si>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</si>
  <si>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</si>
  <si>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</si>
  <si>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</si>
  <si>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</si>
  <si>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</si>
  <si>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</si>
  <si>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</si>
  <si>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</si>
  <si>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</si>
  <si>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</si>
  <si>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</si>
  <si>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</si>
  <si>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</si>
  <si>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</si>
  <si>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</si>
  <si>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</si>
  <si>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</si>
  <si>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</si>
  <si>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</si>
  <si>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</si>
  <si>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</si>
  <si>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</si>
  <si>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</si>
  <si>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</si>
  <si>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</si>
  <si>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</si>
  <si>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</si>
  <si>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</si>
  <si>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</si>
  <si>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</si>
  <si>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</si>
  <si>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</si>
  <si>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</si>
  <si>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</si>
  <si>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</si>
  <si>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</si>
  <si>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</si>
  <si>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</si>
  <si>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</si>
  <si>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</si>
  <si>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</si>
  <si>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</si>
  <si>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</si>
  <si>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</si>
  <si>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</si>
  <si>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</si>
  <si>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</si>
  <si>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</si>
  <si>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</si>
  <si>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</si>
  <si>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</si>
  <si>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</si>
  <si>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</si>
  <si>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</si>
  <si>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</si>
  <si>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</si>
  <si>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</si>
  <si>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</si>
  <si>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</si>
  <si>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</si>
  <si>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</si>
  <si>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</si>
  <si>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</si>
  <si>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</si>
  <si>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</si>
  <si>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</si>
  <si>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</si>
  <si>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</si>
  <si>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</si>
  <si>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</si>
  <si>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</si>
  <si>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</si>
  <si>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</si>
  <si>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</si>
  <si>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</si>
  <si>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</si>
  <si>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</si>
  <si>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</si>
  <si>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</si>
  <si>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</si>
  <si>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</si>
  <si>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</si>
  <si>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</si>
  <si>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</si>
  <si>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</si>
  <si>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</si>
  <si>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</si>
  <si>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</si>
  <si>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</si>
  <si>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</si>
  <si>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</si>
  <si>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</si>
  <si>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</si>
  <si>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</si>
  <si>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</si>
  <si>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</si>
  <si>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</si>
  <si>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</si>
  <si>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</si>
  <si>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</si>
  <si>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</si>
  <si>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</si>
  <si>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</si>
  <si>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</si>
  <si>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</si>
  <si>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</si>
  <si>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</si>
  <si>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</si>
  <si>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</si>
  <si>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</si>
  <si>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</si>
  <si>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</si>
  <si>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</si>
  <si>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</si>
  <si>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</si>
  <si>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</si>
  <si>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</si>
  <si>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</si>
  <si>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</si>
  <si>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</si>
  <si>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</si>
  <si>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</si>
  <si>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</si>
  <si>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</si>
  <si>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</si>
  <si>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</si>
  <si>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</si>
  <si>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</si>
  <si>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</si>
  <si>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</si>
  <si>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</si>
  <si>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</si>
  <si>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</si>
  <si>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</si>
  <si>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</si>
  <si>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</si>
  <si>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</si>
  <si>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</si>
  <si>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</si>
  <si>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</si>
  <si>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</si>
  <si>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</si>
  <si>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</si>
  <si>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</si>
  <si>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</si>
  <si>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</si>
  <si>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</si>
  <si>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</si>
  <si>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</si>
  <si>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</si>
  <si>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</si>
  <si>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</si>
  <si>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</si>
  <si>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</si>
  <si>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</si>
  <si>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</si>
  <si>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</si>
  <si>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</si>
  <si>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</si>
  <si>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</si>
  <si>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</si>
  <si>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</si>
  <si>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</si>
  <si>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</si>
  <si>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</si>
  <si>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</si>
  <si>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</si>
  <si>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</si>
  <si>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</si>
  <si>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</si>
  <si>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</si>
  <si>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</si>
  <si>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</si>
  <si>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</si>
  <si>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</si>
  <si>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</si>
  <si>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</si>
  <si>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</si>
  <si>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</si>
  <si>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</si>
  <si>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</si>
  <si>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</si>
  <si>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</si>
  <si>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</si>
  <si>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</si>
  <si>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</si>
  <si>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</si>
  <si>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</si>
  <si>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</si>
  <si>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</si>
  <si>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</si>
  <si>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</si>
  <si>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</si>
  <si>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</si>
  <si>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</si>
  <si>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</si>
  <si>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</si>
  <si>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</si>
  <si>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</si>
  <si>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</si>
  <si>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</si>
  <si>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</si>
  <si>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</si>
  <si>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</si>
  <si>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</si>
  <si>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</si>
  <si>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</si>
  <si>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</si>
  <si>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</si>
  <si>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</si>
  <si>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</si>
  <si>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</si>
  <si>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</si>
  <si>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</si>
  <si>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</si>
  <si>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</si>
  <si>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</si>
  <si>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</si>
  <si>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</si>
  <si>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</si>
  <si>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</si>
  <si>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</si>
  <si>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</si>
  <si>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</si>
  <si>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</si>
  <si>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</si>
  <si>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</si>
  <si>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</si>
  <si>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</si>
  <si>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</si>
  <si>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</si>
  <si>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</si>
  <si>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</si>
  <si>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</si>
  <si>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</si>
  <si>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</si>
  <si>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</si>
  <si>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</si>
  <si>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</si>
  <si>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</si>
  <si>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</si>
  <si>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</si>
  <si>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</si>
  <si>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</si>
  <si>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</si>
  <si>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</si>
  <si>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</si>
  <si>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</si>
  <si>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</si>
  <si>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</si>
  <si>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</si>
  <si>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</si>
  <si>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</si>
  <si>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</si>
  <si>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</si>
  <si>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</si>
  <si>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</si>
  <si>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</si>
  <si>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</si>
  <si>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</si>
  <si>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</si>
  <si>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</si>
  <si>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</si>
  <si>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</si>
  <si>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</si>
  <si>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</si>
  <si>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</si>
  <si>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</si>
  <si>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</si>
  <si>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</si>
  <si>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</si>
  <si>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</si>
  <si>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</si>
  <si>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</si>
  <si>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</si>
  <si>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</si>
  <si>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</si>
  <si>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</si>
  <si>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</si>
  <si>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</si>
  <si>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</si>
  <si>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</si>
  <si>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</si>
  <si>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</si>
  <si>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</si>
  <si>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</si>
  <si>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</si>
  <si>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</si>
  <si>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</si>
  <si>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</si>
  <si>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</si>
  <si>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</si>
  <si>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</si>
  <si>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</si>
  <si>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</si>
  <si>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</si>
  <si>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</si>
  <si>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</si>
  <si>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</si>
  <si>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</si>
  <si>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</si>
  <si>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</si>
  <si>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</si>
  <si>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</si>
  <si>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</si>
  <si>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</si>
  <si>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</si>
  <si>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</si>
  <si>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</si>
  <si>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</si>
  <si>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</si>
  <si>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</si>
  <si>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</si>
  <si>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</si>
  <si>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</si>
  <si>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</si>
  <si>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</si>
  <si>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</si>
  <si>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</si>
  <si>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</si>
  <si>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</si>
  <si>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</si>
  <si>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</si>
  <si>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</si>
  <si>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</si>
  <si>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</si>
  <si>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</si>
  <si>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</si>
  <si>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</si>
  <si>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</si>
  <si>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</si>
  <si>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</si>
  <si>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</si>
  <si>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</si>
  <si>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</si>
  <si>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</si>
  <si>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</si>
  <si>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</si>
  <si>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</si>
  <si>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</si>
  <si>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</si>
  <si>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</si>
  <si>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</si>
  <si>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</si>
  <si>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</si>
  <si>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</si>
  <si>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</si>
  <si>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</si>
  <si>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</si>
  <si>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</si>
  <si>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</si>
  <si>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</si>
  <si>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</si>
  <si>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</si>
  <si>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</si>
  <si>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</si>
  <si>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</si>
  <si>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</si>
  <si>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</si>
  <si>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</si>
  <si>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</si>
  <si>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</si>
  <si>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</si>
  <si>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</si>
  <si>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</si>
  <si>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</si>
  <si>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</si>
  <si>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</si>
  <si>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</si>
  <si>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</si>
  <si>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</si>
  <si>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</si>
  <si>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</si>
  <si>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</si>
  <si>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</si>
  <si>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</si>
  <si>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</si>
  <si>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</si>
  <si>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</si>
  <si>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</si>
  <si>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</si>
  <si>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</si>
  <si>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</si>
  <si>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</si>
  <si>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</si>
  <si>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</si>
  <si>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</si>
  <si>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</si>
  <si>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</si>
  <si>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</si>
  <si>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</si>
  <si>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</si>
  <si>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</si>
  <si>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</si>
  <si>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</si>
  <si>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</si>
  <si>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</si>
  <si>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</si>
  <si>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</si>
  <si>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</si>
  <si>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</si>
  <si>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</si>
  <si>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</si>
  <si>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</si>
  <si>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</si>
  <si>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</si>
  <si>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</si>
  <si>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</si>
  <si>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</si>
  <si>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</si>
  <si>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</si>
  <si>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</si>
  <si>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</si>
  <si>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</si>
  <si>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</si>
  <si>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</si>
  <si>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</si>
  <si>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</si>
  <si>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</si>
  <si>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</si>
  <si>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</si>
  <si>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</si>
  <si>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</si>
  <si>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</si>
  <si>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</si>
  <si>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</si>
  <si>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</si>
  <si>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</si>
  <si>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</si>
  <si>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</si>
  <si>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</si>
  <si>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</si>
  <si>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</si>
  <si>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</si>
  <si>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</si>
  <si>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</si>
  <si>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</si>
  <si>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</si>
  <si>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</si>
  <si>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</si>
  <si>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</si>
  <si>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</si>
  <si>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</si>
  <si>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</si>
  <si>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</si>
  <si>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</si>
  <si>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</si>
  <si>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</si>
  <si>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</si>
  <si>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</si>
  <si>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</si>
  <si>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</si>
  <si>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</si>
  <si>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</si>
  <si>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</si>
  <si>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</si>
  <si>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</si>
  <si>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</si>
  <si>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</si>
  <si>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</si>
  <si>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</si>
  <si>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</si>
  <si>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</si>
  <si>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</si>
  <si>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</si>
  <si>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</si>
  <si>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</si>
  <si>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</si>
  <si>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</si>
  <si>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</si>
  <si>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</si>
  <si>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</si>
  <si>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</si>
  <si>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</si>
  <si>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</si>
  <si>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</si>
  <si>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</si>
  <si>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</si>
  <si>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</si>
  <si>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</si>
  <si>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</si>
  <si>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</si>
  <si>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</si>
  <si>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</si>
  <si>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</si>
  <si>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</si>
  <si>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</si>
  <si>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</si>
  <si>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</si>
  <si>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</si>
  <si>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</si>
  <si>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</si>
  <si>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</si>
  <si>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</si>
  <si>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</si>
  <si>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</si>
  <si>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</si>
  <si>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</si>
  <si>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</si>
  <si>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</si>
  <si>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</si>
  <si>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</si>
  <si>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</si>
  <si>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</si>
  <si>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</si>
  <si>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</si>
  <si>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</si>
  <si>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</si>
  <si>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</si>
  <si>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</si>
  <si>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</si>
  <si>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</si>
  <si>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</si>
  <si>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</si>
  <si>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</si>
  <si>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</si>
  <si>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</si>
  <si>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</si>
  <si>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</si>
  <si>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</si>
  <si>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</si>
  <si>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</si>
  <si>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</si>
  <si>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</si>
  <si>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</si>
  <si>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</si>
  <si>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</si>
  <si>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</si>
  <si>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</si>
  <si>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</si>
  <si>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</si>
  <si>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</si>
  <si>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</si>
  <si>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</si>
  <si>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</si>
  <si>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</si>
  <si>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</si>
  <si>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</si>
  <si>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</si>
  <si>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</si>
  <si>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</si>
  <si>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</si>
  <si>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</si>
  <si>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</si>
  <si>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</si>
  <si>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</si>
  <si>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</si>
  <si>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</si>
  <si>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</si>
  <si>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</si>
  <si>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</si>
  <si>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</si>
  <si>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</si>
  <si>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</si>
  <si>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</si>
  <si>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</si>
  <si>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</si>
  <si>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</si>
  <si>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</si>
  <si>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</si>
  <si>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</si>
  <si>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</si>
  <si>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</si>
  <si>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</si>
  <si>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</si>
  <si>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</si>
  <si>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</si>
  <si>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</si>
  <si>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</si>
  <si>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</si>
  <si>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</si>
  <si>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</si>
  <si>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</si>
  <si>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</si>
  <si>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</si>
  <si>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</si>
  <si>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</si>
  <si>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</si>
  <si>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</si>
  <si>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</si>
  <si>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</si>
  <si>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</si>
  <si>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</si>
  <si>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</si>
  <si>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</si>
  <si>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</si>
  <si>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</si>
  <si>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</si>
  <si>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</si>
  <si>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</si>
  <si>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</si>
  <si>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</si>
  <si>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</si>
  <si>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</si>
  <si>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</si>
  <si>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</si>
  <si>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</si>
  <si>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</si>
  <si>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</si>
  <si>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</si>
  <si>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</si>
  <si>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</si>
  <si>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</si>
  <si>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</si>
  <si>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</si>
  <si>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</si>
  <si>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</si>
  <si>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</si>
  <si>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</si>
  <si>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</si>
  <si>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</si>
  <si>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</si>
  <si>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</si>
  <si>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</si>
  <si>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</si>
  <si>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</si>
  <si>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</si>
  <si>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</si>
  <si>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</si>
  <si>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</si>
  <si>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</si>
  <si>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</si>
  <si>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</si>
  <si>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</si>
  <si>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</si>
  <si>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</si>
  <si>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</si>
  <si>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</si>
  <si>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</si>
  <si>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</si>
  <si>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</si>
  <si>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</si>
  <si>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</si>
  <si>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</si>
  <si>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</si>
  <si>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</si>
  <si>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</si>
  <si>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</si>
  <si>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</si>
  <si>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</si>
  <si>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</si>
  <si>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</si>
  <si>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</si>
  <si>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</si>
  <si>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</si>
  <si>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</si>
  <si>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</si>
  <si>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</si>
  <si>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</si>
  <si>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</si>
  <si>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</si>
  <si>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</si>
  <si>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</si>
  <si>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</si>
  <si>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</si>
  <si>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</si>
  <si>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</si>
  <si>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</si>
  <si>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</si>
  <si>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</si>
  <si>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</si>
  <si>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</si>
  <si>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</si>
  <si>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</si>
  <si>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</si>
  <si>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</si>
  <si>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</si>
  <si>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</si>
  <si>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</si>
  <si>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</si>
  <si>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</si>
  <si>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</si>
  <si>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</si>
  <si>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</si>
  <si>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</si>
  <si>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</si>
  <si>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</si>
  <si>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</si>
  <si>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</si>
  <si>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</si>
  <si>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</si>
  <si>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</si>
  <si>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</si>
  <si>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</si>
  <si>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</si>
  <si>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</si>
  <si>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</si>
  <si>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</si>
  <si>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</si>
  <si>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</si>
  <si>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</si>
  <si>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</si>
  <si>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</si>
  <si>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</si>
  <si>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</si>
  <si>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</si>
  <si>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</si>
  <si>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</si>
  <si>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</si>
  <si>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</si>
  <si>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</si>
  <si>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</si>
  <si>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</si>
  <si>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</si>
  <si>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</si>
  <si>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</si>
  <si>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</si>
  <si>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</si>
  <si>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</si>
  <si>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</si>
  <si>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</si>
  <si>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</si>
  <si>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</si>
  <si>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</si>
  <si>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</si>
  <si>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</si>
  <si>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</si>
  <si>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</si>
  <si>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</si>
  <si>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</si>
  <si>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</si>
  <si>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</si>
  <si>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</si>
  <si>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</si>
  <si>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</si>
  <si>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</si>
  <si>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</si>
  <si>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</si>
  <si>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</si>
  <si>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</si>
  <si>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</si>
  <si>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</si>
  <si>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</si>
  <si>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</si>
  <si>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</si>
  <si>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</si>
  <si>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</si>
  <si>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</si>
  <si>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</si>
  <si>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</si>
  <si>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</si>
  <si>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</si>
  <si>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</si>
  <si>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</si>
  <si>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</si>
  <si>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</si>
  <si>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</si>
  <si>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</si>
  <si>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</si>
  <si>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</si>
  <si>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</si>
  <si>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</si>
  <si>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</si>
  <si>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</si>
  <si>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</si>
  <si>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</si>
  <si>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</si>
  <si>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</si>
  <si>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</si>
  <si>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</si>
  <si>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</si>
  <si>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</si>
  <si>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</si>
  <si>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</si>
  <si>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</si>
  <si>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</si>
  <si>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</si>
  <si>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</si>
  <si>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</si>
  <si>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</si>
  <si>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</si>
  <si>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</si>
  <si>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</si>
  <si>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</si>
  <si>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</si>
  <si>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</si>
  <si>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</si>
  <si>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</si>
  <si>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</si>
  <si>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</si>
  <si>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</si>
  <si>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</si>
  <si>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</si>
  <si>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</si>
  <si>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</si>
  <si>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</si>
  <si>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</si>
  <si>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</si>
  <si>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</si>
  <si>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</si>
  <si>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</si>
  <si>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</si>
  <si>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</si>
  <si>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</si>
  <si>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</si>
  <si>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</si>
  <si>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</si>
  <si>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</si>
  <si>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</si>
  <si>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</si>
  <si>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</si>
  <si>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</si>
  <si>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</si>
  <si>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</si>
  <si>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</si>
  <si>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</si>
  <si>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</si>
  <si>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</si>
  <si>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</si>
  <si>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</si>
  <si>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</si>
  <si>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</si>
  <si>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</si>
  <si>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</si>
  <si>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</si>
  <si>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</si>
  <si>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</si>
  <si>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</si>
  <si>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</si>
  <si>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</si>
  <si>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</si>
  <si>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</si>
  <si>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</si>
  <si>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</si>
  <si>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</si>
  <si>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</si>
  <si>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</si>
  <si>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</si>
  <si>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</si>
  <si>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</si>
  <si>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</si>
  <si>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</si>
  <si>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</si>
  <si>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</si>
  <si>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</si>
  <si>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</si>
  <si>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</si>
  <si>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</si>
  <si>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</si>
  <si>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</si>
  <si>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</si>
  <si>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</si>
  <si>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</si>
  <si>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</si>
  <si>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</si>
  <si>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</si>
  <si>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</si>
  <si>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</si>
  <si>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</si>
  <si>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</si>
  <si>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</si>
  <si>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</si>
  <si>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</si>
  <si>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</si>
  <si>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</si>
  <si>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</si>
  <si>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</si>
  <si>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</si>
  <si>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</si>
  <si>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</si>
  <si>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</si>
  <si>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</si>
  <si>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</si>
  <si>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</si>
  <si>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</si>
  <si>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</si>
  <si>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</si>
  <si>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</si>
  <si>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</si>
  <si>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</si>
  <si>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</si>
  <si>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</si>
  <si>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</si>
  <si>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</si>
  <si>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</si>
  <si>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</si>
  <si>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</si>
  <si>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</si>
  <si>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</si>
  <si>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</si>
  <si>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</si>
  <si>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</si>
  <si>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</si>
  <si>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</si>
  <si>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</si>
  <si>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</si>
  <si>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</si>
  <si>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</si>
  <si>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</si>
  <si>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</si>
  <si>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</si>
  <si>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</si>
  <si>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</si>
  <si>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</si>
  <si>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</si>
  <si>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</si>
  <si>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</si>
  <si>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</si>
  <si>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</si>
  <si>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</si>
  <si>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</si>
  <si>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</si>
  <si>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</si>
  <si>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</si>
  <si>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</si>
  <si>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</si>
  <si>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</si>
  <si>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</si>
  <si>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</si>
  <si>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</si>
  <si>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</si>
  <si>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</si>
  <si>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</si>
  <si>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</si>
  <si>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</si>
  <si>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</si>
  <si>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</si>
  <si>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</si>
  <si>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</si>
  <si>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</si>
  <si>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</si>
  <si>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</si>
  <si>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</si>
  <si>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</si>
  <si>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</si>
  <si>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</si>
  <si>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</si>
  <si>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</si>
  <si>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</si>
  <si>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</si>
  <si>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</si>
  <si>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</si>
  <si>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</si>
  <si>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</si>
  <si>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</si>
  <si>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</si>
  <si>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</si>
  <si>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</si>
  <si>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</si>
  <si>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</si>
  <si>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</si>
  <si>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</si>
  <si>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</si>
  <si>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</si>
  <si>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</si>
  <si>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</si>
  <si>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</si>
  <si>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</si>
  <si>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</si>
  <si>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</si>
  <si>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</si>
  <si>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</si>
  <si>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</si>
  <si>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</si>
  <si>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</si>
  <si>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</si>
  <si>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</si>
  <si>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</si>
  <si>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</si>
  <si>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</si>
  <si>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</si>
  <si>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</si>
  <si>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</si>
  <si>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</si>
  <si>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</si>
  <si>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</si>
  <si>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</si>
  <si>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</si>
  <si>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</si>
  <si>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</si>
  <si>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</si>
  <si>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</si>
  <si>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</si>
  <si>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</si>
  <si>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</si>
  <si>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</si>
  <si>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</si>
  <si>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</si>
  <si>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</si>
  <si>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</si>
  <si>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</si>
  <si>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</si>
  <si>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</si>
  <si>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</si>
  <si>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</si>
  <si>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</si>
  <si>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</si>
  <si>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</si>
  <si>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</si>
  <si>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</si>
  <si>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</si>
  <si>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</si>
  <si>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</si>
  <si>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</si>
  <si>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</si>
  <si>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</si>
  <si>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</si>
  <si>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</si>
  <si>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</si>
  <si>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</si>
  <si>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</si>
  <si>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</si>
  <si>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</si>
  <si>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</si>
  <si>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</si>
  <si>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</si>
  <si>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</si>
  <si>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</si>
  <si>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</si>
  <si>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</si>
  <si>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</si>
  <si>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</si>
  <si>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</si>
  <si>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</si>
  <si>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</si>
  <si>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</si>
  <si>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</si>
  <si>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</si>
  <si>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</si>
  <si>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</si>
  <si>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</si>
  <si>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</si>
  <si>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</si>
  <si>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</si>
  <si>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</si>
  <si>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</si>
  <si>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</si>
  <si>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</si>
  <si>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</si>
  <si>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</si>
  <si>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</si>
  <si>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</si>
  <si>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</si>
  <si>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</si>
  <si>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</si>
  <si>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</si>
  <si>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</si>
  <si>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</si>
  <si>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</si>
  <si>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</si>
  <si>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</si>
  <si>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</si>
  <si>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</si>
  <si>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</si>
  <si>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</si>
  <si>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</si>
  <si>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</si>
  <si>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</si>
  <si>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</si>
  <si>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</si>
  <si>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</si>
  <si>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</si>
  <si>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</si>
  <si>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</si>
  <si>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</si>
  <si>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</si>
  <si>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</si>
  <si>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</si>
  <si>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</si>
  <si>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</si>
  <si>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</si>
  <si>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</si>
  <si>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</si>
  <si>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</si>
  <si>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</si>
  <si>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</si>
  <si>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</si>
  <si>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</si>
  <si>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</si>
  <si>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</si>
  <si>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</si>
  <si>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</si>
  <si>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</si>
  <si>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</si>
  <si>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</si>
  <si>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</si>
  <si>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</si>
  <si>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</si>
  <si>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</si>
  <si>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</si>
  <si>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</si>
  <si>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</si>
  <si>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</si>
  <si>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</si>
  <si>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</si>
  <si>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</si>
  <si>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</si>
  <si>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</si>
  <si>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</si>
  <si>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</si>
  <si>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</si>
  <si>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</si>
  <si>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</si>
  <si>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</si>
  <si>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</si>
  <si>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</si>
  <si>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</si>
  <si>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</si>
  <si>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</si>
  <si>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</si>
  <si>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</si>
  <si>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</si>
  <si>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</si>
  <si>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</si>
  <si>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</si>
  <si>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</si>
  <si>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</si>
  <si>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</si>
  <si>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</si>
  <si>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</si>
  <si>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</si>
  <si>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</si>
  <si>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</si>
  <si>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</si>
  <si>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</si>
  <si>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</si>
  <si>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</si>
  <si>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</si>
  <si>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</si>
  <si>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</si>
  <si>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</si>
  <si>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</si>
  <si>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</si>
  <si>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</si>
  <si>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</si>
  <si>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</si>
  <si>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</si>
  <si>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</si>
  <si>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</si>
  <si>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</si>
  <si>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</si>
  <si>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</si>
  <si>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</si>
  <si>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</si>
  <si>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</si>
  <si>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</si>
  <si>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</si>
  <si>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</si>
  <si>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</si>
  <si>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</si>
  <si>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</si>
  <si>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</si>
  <si>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</si>
  <si>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</si>
  <si>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</si>
  <si>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</si>
  <si>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</si>
  <si>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</si>
  <si>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</si>
  <si>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</si>
  <si>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</si>
  <si>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</si>
  <si>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</si>
  <si>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</si>
  <si>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</si>
  <si>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</si>
  <si>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</si>
  <si>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</si>
  <si>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</si>
  <si>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</si>
  <si>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</si>
  <si>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</si>
  <si>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</si>
  <si>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</si>
  <si>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</si>
  <si>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</si>
  <si>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</si>
  <si>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</si>
  <si>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</si>
  <si>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</si>
  <si>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</si>
  <si>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</si>
  <si>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</si>
  <si>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</si>
  <si>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</si>
  <si>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</si>
  <si>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</si>
  <si>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</si>
  <si>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</si>
  <si>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</si>
  <si>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</si>
  <si>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</si>
  <si>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</si>
  <si>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</si>
  <si>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</si>
  <si>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</si>
  <si>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</si>
  <si>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</si>
  <si>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</si>
  <si>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</si>
  <si>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</si>
  <si>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</si>
  <si>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</si>
  <si>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</si>
  <si>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</si>
  <si>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</si>
  <si>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</si>
  <si>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</si>
  <si>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</si>
  <si>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</si>
  <si>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</si>
  <si>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</si>
  <si>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</si>
  <si>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</si>
  <si>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</si>
  <si>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</si>
  <si>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</si>
  <si>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</si>
  <si>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</si>
  <si>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</si>
  <si>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</si>
  <si>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</si>
  <si>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</si>
  <si>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</si>
  <si>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</si>
  <si>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</si>
  <si>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</si>
  <si>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</si>
  <si>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</si>
  <si>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</si>
  <si>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</si>
  <si>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</si>
  <si>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</si>
  <si>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</si>
  <si>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</si>
  <si>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</si>
  <si>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</si>
  <si>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</si>
  <si>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</si>
  <si>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</si>
  <si>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</si>
  <si>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</si>
  <si>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</si>
  <si>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</si>
  <si>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</si>
  <si>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</si>
  <si>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</si>
  <si>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</si>
  <si>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</si>
  <si>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</si>
  <si>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</si>
  <si>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</si>
  <si>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</si>
  <si>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</si>
  <si>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</si>
  <si>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</si>
  <si>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</si>
  <si>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</si>
  <si>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</si>
  <si>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</si>
  <si>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</si>
  <si>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</si>
  <si>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</si>
  <si>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</si>
  <si>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</si>
  <si>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</si>
  <si>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</si>
  <si>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</si>
  <si>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</si>
  <si>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</si>
  <si>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</si>
  <si>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</si>
  <si>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</si>
  <si>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</si>
  <si>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</si>
  <si>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</si>
  <si>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</si>
  <si>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</si>
  <si>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</si>
  <si>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</si>
  <si>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</si>
  <si>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</si>
  <si>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</si>
  <si>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</si>
  <si>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</si>
  <si>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</si>
  <si>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</si>
  <si>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</si>
  <si>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</si>
  <si>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</si>
  <si>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</si>
  <si>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</si>
  <si>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</si>
  <si>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</si>
  <si>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</si>
  <si>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</si>
  <si>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</si>
  <si>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</si>
  <si>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</si>
  <si>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</si>
  <si>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</si>
  <si>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</si>
  <si>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</si>
  <si>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</si>
  <si>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</si>
  <si>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</si>
  <si>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</si>
  <si>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</si>
  <si>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</si>
  <si>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</si>
  <si>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</si>
  <si>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</si>
  <si>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</si>
  <si>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</si>
  <si>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</si>
  <si>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</si>
  <si>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</si>
  <si>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</si>
  <si>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</si>
  <si>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</si>
  <si>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</si>
  <si>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</si>
  <si>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</si>
  <si>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</si>
  <si>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</si>
  <si>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</si>
  <si>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</si>
  <si>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</si>
  <si>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</si>
  <si>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</si>
  <si>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</si>
  <si>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</si>
  <si>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</si>
  <si>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</si>
  <si>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</si>
  <si>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</si>
  <si>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</si>
  <si>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</si>
  <si>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</si>
  <si>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</si>
  <si>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</si>
  <si>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</si>
  <si>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</si>
  <si>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</si>
  <si>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</si>
  <si>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</si>
  <si>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</si>
  <si>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</si>
  <si>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</si>
  <si>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</si>
  <si>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</si>
  <si>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</si>
  <si>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</si>
  <si>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</si>
  <si>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</si>
  <si>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</si>
  <si>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</si>
  <si>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</si>
  <si>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</si>
  <si>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</si>
  <si>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</si>
  <si>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</si>
  <si>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</si>
  <si>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</si>
  <si>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</si>
  <si>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</si>
  <si>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</si>
  <si>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</si>
  <si>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</si>
  <si>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</si>
  <si>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</si>
  <si>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</si>
  <si>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</si>
  <si>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</si>
  <si>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</si>
  <si>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</si>
  <si>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</si>
  <si>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</si>
  <si>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</si>
  <si>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</si>
  <si>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</si>
  <si>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</si>
  <si>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</si>
  <si>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</si>
  <si>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</si>
  <si>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</si>
  <si>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</si>
  <si>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</si>
  <si>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</si>
  <si>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</si>
  <si>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</si>
  <si>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</si>
  <si>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</si>
  <si>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</si>
  <si>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</si>
  <si>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</si>
  <si>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</si>
  <si>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</si>
  <si>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</si>
  <si>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</si>
  <si>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</si>
  <si>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</si>
  <si>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</si>
  <si>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</si>
  <si>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</si>
  <si>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</si>
  <si>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</si>
  <si>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</si>
  <si>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</si>
  <si>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</si>
  <si>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</si>
  <si>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</si>
  <si>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</si>
  <si>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</si>
  <si>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</si>
  <si>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</si>
  <si>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</si>
  <si>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</si>
  <si>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</si>
  <si>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</si>
  <si>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</si>
  <si>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</si>
  <si>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</si>
  <si>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</si>
  <si>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</si>
  <si>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</si>
  <si>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</si>
  <si>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</si>
  <si>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</si>
  <si>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</si>
  <si>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</si>
  <si>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</si>
  <si>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</si>
  <si>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</si>
  <si>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</si>
  <si>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</si>
  <si>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</si>
  <si>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</si>
  <si>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</si>
  <si>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</si>
  <si>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</si>
  <si>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</si>
  <si>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</si>
  <si>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</si>
  <si>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</si>
  <si>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</si>
  <si>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</si>
  <si>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</si>
  <si>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</si>
  <si>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</si>
  <si>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</si>
  <si>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</si>
  <si>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</si>
  <si>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</si>
  <si>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</si>
  <si>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</si>
  <si>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</si>
  <si>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</si>
  <si>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</si>
  <si>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</si>
  <si>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</si>
  <si>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</si>
  <si>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</si>
  <si>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</si>
  <si>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</si>
  <si>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</si>
  <si>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</si>
  <si>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</si>
  <si>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</si>
  <si>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</si>
  <si>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</si>
  <si>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</si>
  <si>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</si>
  <si>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</si>
  <si>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</si>
  <si>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</si>
  <si>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</si>
  <si>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</si>
  <si>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</si>
  <si>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</si>
  <si>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</si>
  <si>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</si>
  <si>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</si>
  <si>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</si>
  <si>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</si>
  <si>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</si>
  <si>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</si>
  <si>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</si>
  <si>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</si>
  <si>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</si>
  <si>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</si>
  <si>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</si>
  <si>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</si>
  <si>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</si>
  <si>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</si>
  <si>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</si>
  <si>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</si>
  <si>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</si>
  <si>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</si>
  <si>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</si>
  <si>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</si>
  <si>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</si>
  <si>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</si>
  <si>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</si>
  <si>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</si>
  <si>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</si>
  <si>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</si>
  <si>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</si>
  <si>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</si>
  <si>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</si>
  <si>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</si>
  <si>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</si>
  <si>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</si>
  <si>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</si>
  <si>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</si>
  <si>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</si>
  <si>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</si>
  <si>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</si>
  <si>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</si>
  <si>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</si>
  <si>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</si>
  <si>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</si>
  <si>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</si>
  <si>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</si>
  <si>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</si>
  <si>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</si>
  <si>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</si>
  <si>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</si>
  <si>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</si>
  <si>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</si>
  <si>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</si>
  <si>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</si>
  <si>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</si>
  <si>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</si>
  <si>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</si>
  <si>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</si>
  <si>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</si>
  <si>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</si>
  <si>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</si>
  <si>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</si>
  <si>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</si>
  <si>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</si>
  <si>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</si>
  <si>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</si>
  <si>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</si>
  <si>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</si>
  <si>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</si>
  <si>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</si>
  <si>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</si>
  <si>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</si>
  <si>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</si>
  <si>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</si>
  <si>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</si>
  <si>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</si>
  <si>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</si>
  <si>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</si>
  <si>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</si>
  <si>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</si>
  <si>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</si>
  <si>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</si>
  <si>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</si>
  <si>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</si>
  <si>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</si>
  <si>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</si>
  <si>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</si>
  <si>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</si>
  <si>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</si>
  <si>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</si>
  <si>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</si>
  <si>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</si>
  <si>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</si>
  <si>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</si>
  <si>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</si>
  <si>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</si>
  <si>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</si>
  <si>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</si>
  <si>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</si>
  <si>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</si>
  <si>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</si>
  <si>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</si>
  <si>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</si>
  <si>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</si>
  <si>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</si>
  <si>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</si>
  <si>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</si>
  <si>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</si>
  <si>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</si>
  <si>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</si>
  <si>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</si>
  <si>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</si>
  <si>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</si>
  <si>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</si>
  <si>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</si>
  <si>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</si>
  <si>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</si>
  <si>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</si>
  <si>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</si>
  <si>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</si>
  <si>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</si>
  <si>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</si>
  <si>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</si>
  <si>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</si>
  <si>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</si>
  <si>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</si>
  <si>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</si>
  <si>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</si>
  <si>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</si>
  <si>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</si>
  <si>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</si>
  <si>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</si>
  <si>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</si>
  <si>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</si>
  <si>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</si>
  <si>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</si>
  <si>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</si>
  <si>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</si>
  <si>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</si>
  <si>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</si>
  <si>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</si>
  <si>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</si>
  <si>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</si>
  <si>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</si>
  <si>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</si>
  <si>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</si>
  <si>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</si>
  <si>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</si>
  <si>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</si>
  <si>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</si>
  <si>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</si>
  <si>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</si>
  <si>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</si>
  <si>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</si>
  <si>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</si>
  <si>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</si>
  <si>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</si>
  <si>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</si>
  <si>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</si>
  <si>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</si>
  <si>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</si>
  <si>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</si>
  <si>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</si>
  <si>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</si>
  <si>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</si>
  <si>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</si>
  <si>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</si>
  <si>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</si>
  <si>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</si>
  <si>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</si>
  <si>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</si>
  <si>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</si>
  <si>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</si>
  <si>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</si>
  <si>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</si>
  <si>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</si>
  <si>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</si>
  <si>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</si>
  <si>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</si>
  <si>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</si>
  <si>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</si>
  <si>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</si>
  <si>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</si>
  <si>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</si>
  <si>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</si>
  <si>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</si>
  <si>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</si>
  <si>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</si>
  <si>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</si>
  <si>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</si>
  <si>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</si>
  <si>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</si>
  <si>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</si>
  <si>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</si>
  <si>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</si>
  <si>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</si>
  <si>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</si>
  <si>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</si>
  <si>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</si>
  <si>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</si>
  <si>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</si>
  <si>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</si>
  <si>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</si>
  <si>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</si>
  <si>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</si>
  <si>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</si>
  <si>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</si>
  <si>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</si>
  <si>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</si>
  <si>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</si>
  <si>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</si>
  <si>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</si>
  <si>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</si>
  <si>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</si>
  <si>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</si>
  <si>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</si>
  <si>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</si>
  <si>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</si>
  <si>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</si>
  <si>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</si>
  <si>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</si>
  <si>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</si>
  <si>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</si>
  <si>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</si>
  <si>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</si>
  <si>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</si>
  <si>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</si>
  <si>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</si>
  <si>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</si>
  <si>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</si>
  <si>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</si>
  <si>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</si>
  <si>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</si>
  <si>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</si>
  <si>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</si>
  <si>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</si>
  <si>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</si>
  <si>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</si>
  <si>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</si>
  <si>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</si>
  <si>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</si>
  <si>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</si>
  <si>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</si>
  <si>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</si>
  <si>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</si>
  <si>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</si>
  <si>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</si>
  <si>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</si>
  <si>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</si>
  <si>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</si>
  <si>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</si>
  <si>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</si>
  <si>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</si>
  <si>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</si>
  <si>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</si>
  <si>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</si>
  <si>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</si>
  <si>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</si>
  <si>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</si>
  <si>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</si>
  <si>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</si>
  <si>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</si>
  <si>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</si>
  <si>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</si>
  <si>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</si>
  <si>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</si>
  <si>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</si>
  <si>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</si>
  <si>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</si>
  <si>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</si>
  <si>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</si>
  <si>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</si>
  <si>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</si>
  <si>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</si>
  <si>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</si>
  <si>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</si>
  <si>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</si>
  <si>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</si>
  <si>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</si>
  <si>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</si>
  <si>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</si>
  <si>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</si>
  <si>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</si>
  <si>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</si>
  <si>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</si>
  <si>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</si>
  <si>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</si>
  <si>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</si>
  <si>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</si>
  <si>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</si>
  <si>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</si>
  <si>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</si>
  <si>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</si>
  <si>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</si>
  <si>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</si>
  <si>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</si>
  <si>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</si>
  <si>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</si>
  <si>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</si>
  <si>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</si>
  <si>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</si>
  <si>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</si>
  <si>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</si>
  <si>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</si>
  <si>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</si>
  <si>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</si>
  <si>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</si>
  <si>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</si>
  <si>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</si>
  <si>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</si>
  <si>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</si>
  <si>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</si>
  <si>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</si>
  <si>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</si>
  <si>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</si>
  <si>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</si>
  <si>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</si>
  <si>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</si>
  <si>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</si>
  <si>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</si>
  <si>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</si>
  <si>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</si>
  <si>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</si>
  <si>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</si>
  <si>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</si>
  <si>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</si>
  <si>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</si>
  <si>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</si>
  <si>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</si>
  <si>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</si>
  <si>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</si>
  <si>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</si>
  <si>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</si>
  <si>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</si>
  <si>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</si>
  <si>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</si>
  <si>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</si>
  <si>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</si>
  <si>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</si>
  <si>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</si>
  <si>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</si>
  <si>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</si>
  <si>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</si>
  <si>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</si>
  <si>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</si>
  <si>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</si>
  <si>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</si>
  <si>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</si>
  <si>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</si>
  <si>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</si>
  <si>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</si>
  <si>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</si>
  <si>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</si>
  <si>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</si>
  <si>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</si>
  <si>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</si>
  <si>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</si>
  <si>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</si>
  <si>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</si>
  <si>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</si>
  <si>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</si>
  <si>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</si>
  <si>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</si>
  <si>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</si>
  <si>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</si>
  <si>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</si>
  <si>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</si>
  <si>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</si>
  <si>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</si>
  <si>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</si>
  <si>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</si>
  <si>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</si>
  <si>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</si>
  <si>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</si>
  <si>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</si>
  <si>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</si>
  <si>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</si>
  <si>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</si>
  <si>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</si>
  <si>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</si>
  <si>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</si>
  <si>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</si>
  <si>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</si>
  <si>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</si>
  <si>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</si>
  <si>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</si>
  <si>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</si>
  <si>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</si>
  <si>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</si>
  <si>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</si>
  <si>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</si>
  <si>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</si>
  <si>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</si>
  <si>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</si>
  <si>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</si>
  <si>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</si>
  <si>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</si>
  <si>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</si>
  <si>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</si>
  <si>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</si>
  <si>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</si>
  <si>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</si>
  <si>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</si>
  <si>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</si>
  <si>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</si>
  <si>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</si>
  <si>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</si>
  <si>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</si>
  <si>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</si>
  <si>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</si>
  <si>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</si>
  <si>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</si>
  <si>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</si>
  <si>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</si>
  <si>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</si>
  <si>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</si>
  <si>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</si>
  <si>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</si>
  <si>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</si>
  <si>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</si>
  <si>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</si>
  <si>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</si>
  <si>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</si>
  <si>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</si>
  <si>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</si>
  <si>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</si>
  <si>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</si>
  <si>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</si>
  <si>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</si>
  <si>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</si>
  <si>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</si>
  <si>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</si>
  <si>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</si>
  <si>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</si>
  <si>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</si>
  <si>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</si>
  <si>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</si>
  <si>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</si>
  <si>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</si>
  <si>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</si>
  <si>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</si>
  <si>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</si>
  <si>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</si>
  <si>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</si>
  <si>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</si>
  <si>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</si>
  <si>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</si>
  <si>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</si>
  <si>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</si>
  <si>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</si>
  <si>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</si>
  <si>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</si>
  <si>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</si>
  <si>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</si>
  <si>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</si>
  <si>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</si>
  <si>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</si>
  <si>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</si>
  <si>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</si>
  <si>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</si>
  <si>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</si>
  <si>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</si>
  <si>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</si>
  <si>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</si>
  <si>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</si>
  <si>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</si>
  <si>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</si>
  <si>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</si>
  <si>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</si>
  <si>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</si>
  <si>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</si>
  <si>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</si>
  <si>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</si>
  <si>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</si>
  <si>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</si>
  <si>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</si>
  <si>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</si>
  <si>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</si>
  <si>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</si>
  <si>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</si>
  <si>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</si>
  <si>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</si>
  <si>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</si>
  <si>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</si>
  <si>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</si>
  <si>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</si>
  <si>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</si>
  <si>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</si>
  <si>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</si>
  <si>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</si>
  <si>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</si>
  <si>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</si>
  <si>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</si>
  <si>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</si>
  <si>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</si>
  <si>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</si>
  <si>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</si>
  <si>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</si>
  <si>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</si>
  <si>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</si>
  <si>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</si>
  <si>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</si>
  <si>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</si>
  <si>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</si>
  <si>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</si>
  <si>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</si>
  <si>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</si>
  <si>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</si>
  <si>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</si>
  <si>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</si>
  <si>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</si>
  <si>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</si>
  <si>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</si>
  <si>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</si>
  <si>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</si>
  <si>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</si>
  <si>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</si>
  <si>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</si>
  <si>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</si>
  <si>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</si>
  <si>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</si>
  <si>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</si>
  <si>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</si>
  <si>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</si>
  <si>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</si>
  <si>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</si>
  <si>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</si>
  <si>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</si>
  <si>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</si>
  <si>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</si>
  <si>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</si>
  <si>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</si>
  <si>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</si>
  <si>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</si>
  <si>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</si>
  <si>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</si>
  <si>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</si>
  <si>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</si>
  <si>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</si>
  <si>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</si>
  <si>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</si>
  <si>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</si>
  <si>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</si>
  <si>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</si>
  <si>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</si>
  <si>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</si>
  <si>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</si>
  <si>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</si>
  <si>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</si>
  <si>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</si>
  <si>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</si>
  <si>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</si>
  <si>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</si>
  <si>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</si>
  <si>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</si>
  <si>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</si>
  <si>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</si>
  <si>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</si>
  <si>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</si>
  <si>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</si>
  <si>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</si>
  <si>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</si>
  <si>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</si>
  <si>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</si>
  <si>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</si>
  <si>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</si>
  <si>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</si>
  <si>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</si>
  <si>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</si>
  <si>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</si>
  <si>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</si>
  <si>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</si>
  <si>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</si>
  <si>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</si>
  <si>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</si>
  <si>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</si>
  <si>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</si>
  <si>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</si>
  <si>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</si>
  <si>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</si>
  <si>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</si>
  <si>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</si>
  <si>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</si>
  <si>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</si>
  <si>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</si>
  <si>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</si>
  <si>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</si>
  <si>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</si>
  <si>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</si>
  <si>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</si>
  <si>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</si>
  <si>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</si>
  <si>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</si>
  <si>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</si>
  <si>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</si>
  <si>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</si>
  <si>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</si>
  <si>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</si>
  <si>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</si>
  <si>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</si>
  <si>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</si>
  <si>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</si>
  <si>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</si>
  <si>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</si>
  <si>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</si>
  <si>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</si>
  <si>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</si>
  <si>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</si>
  <si>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</si>
  <si>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</si>
  <si>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</si>
  <si>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</si>
  <si>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</si>
  <si>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</si>
  <si>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</si>
  <si>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</si>
  <si>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</si>
  <si>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</si>
  <si>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</si>
  <si>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</si>
  <si>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</si>
  <si>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</si>
  <si>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</si>
  <si>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</si>
  <si>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</si>
  <si>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</si>
  <si>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</si>
  <si>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</si>
  <si>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</si>
  <si>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</si>
  <si>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</si>
  <si>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</si>
  <si>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</si>
  <si>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</si>
  <si>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</si>
  <si>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</si>
  <si>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</si>
  <si>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</si>
  <si>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</si>
  <si>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</si>
  <si>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</si>
  <si>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</si>
  <si>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</si>
  <si>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</si>
  <si>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</si>
  <si>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</si>
  <si>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</si>
  <si>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</si>
  <si>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</si>
  <si>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</si>
  <si>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</si>
  <si>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</si>
  <si>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</si>
  <si>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</si>
  <si>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</si>
  <si>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</si>
  <si>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</si>
  <si>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</si>
  <si>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</si>
  <si>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</si>
  <si>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</si>
  <si>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</si>
  <si>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</si>
  <si>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</si>
  <si>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</si>
  <si>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</si>
  <si>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</si>
  <si>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</si>
  <si>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</si>
  <si>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</si>
  <si>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</si>
  <si>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</si>
  <si>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</si>
  <si>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</si>
  <si>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</si>
  <si>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</si>
  <si>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</si>
  <si>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</si>
  <si>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</si>
  <si>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</si>
  <si>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</si>
  <si>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</si>
  <si>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</si>
  <si>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</si>
  <si>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</si>
  <si>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</si>
  <si>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</si>
  <si>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</si>
  <si>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</si>
  <si>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</si>
  <si>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</si>
  <si>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</si>
  <si>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</si>
  <si>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</si>
  <si>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</si>
  <si>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</si>
  <si>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</si>
  <si>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</si>
  <si>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</si>
  <si>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</si>
  <si>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</si>
  <si>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</si>
  <si>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</si>
  <si>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</si>
  <si>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</si>
  <si>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</si>
  <si>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</si>
  <si>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</si>
  <si>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</si>
  <si>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</si>
  <si>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</si>
  <si>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</si>
  <si>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</si>
  <si>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</si>
  <si>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</si>
  <si>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</si>
  <si>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</si>
  <si>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</si>
  <si>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</si>
  <si>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</si>
  <si>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</si>
  <si>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</si>
  <si>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</si>
  <si>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</si>
  <si>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</si>
  <si>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</si>
  <si>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</si>
  <si>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</si>
  <si>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</si>
  <si>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</si>
  <si>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</si>
  <si>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</si>
  <si>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</si>
  <si>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</si>
  <si>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</si>
  <si>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</si>
  <si>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</si>
  <si>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</si>
  <si>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</si>
  <si>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</si>
  <si>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</si>
  <si>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</si>
  <si>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</si>
  <si>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</si>
  <si>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</si>
  <si>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</si>
  <si>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</si>
  <si>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</si>
  <si>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</si>
  <si>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</si>
  <si>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</si>
  <si>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</si>
  <si>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</si>
  <si>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</si>
  <si>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</si>
  <si>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</si>
  <si>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</si>
  <si>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</si>
  <si>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</si>
  <si>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</si>
  <si>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</si>
  <si>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</si>
  <si>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</si>
  <si>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</si>
  <si>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</si>
  <si>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</si>
  <si>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</si>
  <si>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</si>
  <si>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</si>
  <si>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</si>
  <si>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</si>
  <si>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</si>
  <si>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</si>
  <si>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</si>
  <si>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</si>
  <si>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</si>
  <si>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</si>
  <si>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</si>
  <si>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</si>
  <si>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</si>
  <si>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</si>
  <si>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</si>
  <si>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</si>
  <si>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</si>
  <si>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</si>
  <si>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</si>
  <si>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</si>
  <si>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</si>
  <si>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</si>
  <si>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</si>
  <si>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</si>
  <si>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</si>
  <si>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</si>
  <si>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</si>
  <si>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</si>
  <si>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</si>
  <si>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</si>
  <si>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</si>
  <si>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</si>
  <si>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</si>
  <si>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</si>
  <si>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</si>
  <si>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</si>
  <si>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</si>
  <si>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</si>
  <si>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</si>
  <si>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</si>
  <si>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</si>
  <si>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</si>
  <si>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</si>
  <si>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</si>
  <si>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</si>
  <si>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</si>
  <si>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</si>
  <si>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</si>
  <si>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</si>
  <si>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</si>
  <si>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</si>
  <si>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</si>
  <si>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</si>
  <si>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</si>
  <si>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</si>
  <si>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</si>
  <si>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</si>
  <si>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</si>
  <si>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</si>
  <si>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</si>
  <si>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</si>
  <si>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</si>
  <si>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</si>
  <si>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</si>
  <si>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</si>
  <si>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</si>
  <si>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</si>
  <si>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</si>
  <si>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</si>
  <si>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</si>
  <si>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</si>
  <si>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</si>
  <si>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</si>
  <si>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</si>
  <si>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</si>
  <si>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</si>
  <si>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</si>
  <si>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</si>
  <si>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</si>
  <si>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</si>
  <si>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</si>
  <si>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</si>
  <si>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</si>
  <si>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</si>
  <si>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</si>
  <si>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</si>
  <si>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</si>
  <si>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</si>
  <si>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</si>
  <si>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</si>
  <si>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</si>
  <si>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</si>
  <si>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</si>
  <si>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</si>
  <si>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</si>
  <si>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</si>
  <si>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</si>
  <si>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</si>
  <si>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</si>
  <si>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</si>
  <si>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</si>
  <si>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</si>
  <si>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</si>
  <si>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</si>
  <si>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</si>
  <si>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</si>
  <si>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</si>
  <si>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</si>
  <si>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</si>
  <si>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</si>
  <si>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</si>
  <si>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</si>
  <si>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</si>
  <si>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</si>
  <si>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</si>
  <si>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</si>
  <si>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</si>
  <si>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</si>
  <si>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</si>
  <si>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</si>
  <si>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</si>
  <si>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</si>
  <si>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</si>
  <si>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</si>
  <si>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</si>
  <si>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</si>
  <si>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</si>
  <si>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</si>
  <si>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</si>
  <si>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</si>
  <si>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</si>
  <si>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</si>
  <si>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</si>
  <si>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</si>
  <si>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</si>
  <si>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</si>
  <si>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</si>
  <si>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</si>
  <si>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</si>
  <si>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</si>
  <si>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</si>
  <si>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</si>
  <si>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</si>
  <si>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</si>
  <si>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</si>
  <si>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</si>
  <si>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</si>
  <si>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</si>
  <si>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</si>
  <si>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</si>
  <si>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</si>
  <si>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</si>
  <si>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</si>
  <si>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</si>
  <si>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</si>
  <si>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</si>
  <si>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</si>
  <si>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</si>
  <si>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</si>
  <si>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</si>
  <si>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</si>
  <si>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</si>
  <si>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</si>
  <si>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</si>
  <si>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</si>
  <si>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</si>
  <si>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</si>
  <si>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</si>
  <si>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</si>
  <si>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</si>
  <si>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</si>
  <si>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</si>
  <si>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</si>
  <si>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</si>
  <si>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</si>
  <si>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</si>
  <si>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</si>
  <si>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</si>
  <si>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</si>
  <si>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</si>
  <si>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</si>
  <si>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</si>
  <si>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</si>
  <si>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</si>
  <si>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</si>
  <si>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</si>
  <si>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</si>
  <si>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</si>
  <si>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</si>
  <si>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</si>
  <si>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</si>
  <si>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</si>
  <si>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</si>
  <si>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</si>
  <si>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</si>
  <si>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</si>
  <si>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</si>
  <si>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</si>
  <si>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</si>
  <si>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</si>
  <si>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</si>
  <si>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</si>
  <si>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</si>
  <si>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</si>
  <si>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</si>
  <si>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</si>
  <si>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</si>
  <si>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</si>
  <si>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</si>
  <si>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</si>
  <si>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</si>
  <si>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</si>
  <si>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</si>
  <si>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</si>
  <si>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</si>
  <si>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</si>
  <si>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</si>
  <si>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</si>
  <si>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</si>
  <si>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</si>
  <si>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</si>
  <si>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</si>
  <si>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</si>
  <si>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</si>
  <si>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</si>
  <si>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</si>
  <si>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</si>
  <si>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</si>
  <si>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</si>
  <si>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</si>
  <si>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</si>
  <si>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</si>
  <si>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</si>
  <si>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</si>
  <si>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</si>
  <si>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</si>
  <si>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</si>
  <si>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</si>
  <si>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</si>
  <si>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</si>
  <si>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</si>
  <si>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</si>
  <si>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</si>
  <si>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</si>
  <si>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</si>
  <si>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</si>
  <si>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</si>
  <si>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</si>
  <si>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</si>
  <si>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</si>
  <si>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</si>
  <si>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</si>
  <si>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</si>
  <si>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</si>
  <si>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</si>
  <si>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</si>
  <si>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</si>
  <si>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</si>
  <si>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</si>
  <si>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</si>
  <si>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</si>
  <si>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</si>
  <si>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</si>
  <si>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</si>
  <si>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</si>
  <si>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</si>
  <si>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</si>
  <si>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</si>
  <si>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</si>
  <si>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</si>
  <si>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</si>
  <si>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</si>
  <si>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</si>
  <si>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</si>
  <si>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</si>
  <si>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</si>
  <si>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</si>
  <si>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</si>
  <si>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</si>
  <si>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</si>
  <si>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</si>
  <si>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</si>
  <si>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</si>
  <si>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</si>
  <si>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</si>
  <si>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</si>
  <si>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</si>
  <si>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</si>
  <si>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</si>
  <si>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</si>
  <si>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</si>
  <si>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</si>
  <si>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</si>
  <si>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</si>
  <si>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</si>
  <si>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</si>
  <si>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</si>
  <si>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</si>
  <si>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</si>
  <si>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</si>
  <si>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</si>
  <si>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</si>
  <si>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</si>
  <si>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</si>
  <si>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</si>
  <si>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</si>
  <si>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</si>
  <si>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</si>
  <si>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</si>
  <si>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</si>
  <si>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</si>
  <si>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</si>
  <si>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</si>
  <si>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</si>
  <si>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</si>
  <si>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</si>
  <si>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</si>
  <si>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</si>
  <si>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</si>
  <si>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</si>
  <si>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</si>
  <si>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</si>
  <si>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</si>
  <si>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</si>
  <si>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</si>
  <si>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</si>
  <si>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</si>
  <si>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</si>
  <si>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</si>
  <si>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</si>
  <si>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</si>
  <si>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</si>
  <si>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</si>
  <si>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</si>
  <si>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</si>
  <si>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</si>
  <si>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</si>
  <si>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</si>
  <si>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</si>
  <si>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</si>
  <si>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</si>
  <si>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</si>
  <si>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</si>
  <si>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</si>
  <si>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</si>
  <si>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</si>
  <si>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</si>
  <si>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</si>
  <si>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</si>
  <si>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</si>
  <si>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</si>
  <si>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</si>
  <si>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</si>
  <si>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</si>
  <si>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</si>
  <si>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</si>
  <si>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</si>
  <si>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</si>
  <si>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</si>
  <si>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</si>
  <si>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</si>
  <si>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</si>
  <si>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</si>
  <si>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</si>
  <si>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</si>
  <si>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</si>
  <si>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</si>
  <si>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</si>
  <si>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</si>
  <si>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</si>
  <si>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</si>
  <si>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</si>
  <si>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</si>
  <si>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</si>
  <si>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</si>
  <si>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</si>
  <si>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</si>
  <si>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</si>
  <si>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</si>
  <si>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</si>
  <si>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</si>
  <si>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</si>
  <si>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</si>
  <si>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</si>
  <si>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</si>
  <si>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</si>
  <si>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</si>
  <si>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</si>
  <si>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</si>
  <si>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</si>
  <si>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</si>
  <si>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</si>
  <si>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</si>
  <si>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</si>
  <si>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</si>
  <si>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</si>
  <si>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</si>
  <si>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</si>
  <si>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</si>
  <si>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</si>
  <si>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</si>
  <si>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</si>
  <si>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</si>
  <si>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</si>
  <si>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</si>
  <si>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</si>
  <si>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</si>
  <si>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</si>
  <si>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</si>
  <si>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</si>
  <si>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</si>
  <si>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</si>
  <si>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</si>
  <si>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</si>
  <si>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</si>
  <si>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</si>
  <si>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</si>
  <si>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</si>
  <si>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</si>
  <si>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</si>
  <si>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</si>
  <si>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</si>
  <si>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</si>
  <si>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</si>
  <si>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</si>
  <si>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</si>
  <si>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</si>
  <si>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</si>
  <si>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</si>
  <si>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</si>
  <si>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</si>
  <si>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</si>
  <si>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</si>
  <si>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</si>
  <si>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</si>
  <si>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</si>
  <si>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</si>
  <si>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</si>
  <si>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</si>
  <si>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</si>
  <si>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</si>
  <si>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</si>
  <si>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</si>
  <si>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</si>
  <si>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</si>
  <si>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</si>
  <si>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</si>
  <si>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</si>
  <si>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</si>
  <si>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</si>
  <si>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</si>
  <si>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</si>
  <si>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</si>
  <si>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</si>
  <si>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</si>
  <si>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</si>
  <si>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</si>
  <si>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</si>
  <si>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</si>
  <si>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</si>
  <si>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</si>
  <si>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</si>
  <si>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</si>
  <si>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</si>
  <si>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</si>
  <si>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</si>
  <si>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</si>
  <si>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</si>
  <si>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</si>
  <si>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</si>
  <si>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</si>
  <si>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</si>
  <si>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</si>
  <si>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</si>
  <si>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</si>
  <si>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</si>
  <si>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</si>
  <si>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</si>
  <si>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</si>
  <si>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</si>
  <si>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</si>
  <si>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</si>
  <si>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</si>
  <si>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</si>
  <si>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</si>
  <si>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</si>
  <si>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</si>
  <si>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</si>
  <si>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</si>
  <si>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</si>
  <si>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</si>
  <si>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</si>
  <si>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</si>
  <si>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</si>
  <si>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</si>
  <si>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</si>
  <si>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</si>
  <si>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</si>
  <si>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</si>
  <si>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</si>
  <si>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</si>
  <si>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</si>
  <si>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</si>
  <si>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</si>
  <si>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</si>
  <si>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</si>
  <si>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</si>
  <si>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</si>
  <si>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</si>
  <si>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</si>
  <si>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</si>
  <si>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</si>
  <si>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</si>
  <si>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</si>
  <si>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</si>
  <si>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</si>
  <si>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</si>
  <si>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</si>
  <si>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</si>
  <si>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</si>
  <si>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</si>
  <si>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</si>
  <si>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</si>
  <si>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</si>
  <si>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</si>
  <si>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</si>
  <si>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</si>
  <si>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</si>
  <si>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</si>
  <si>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</si>
  <si>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</si>
  <si>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</si>
  <si>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</si>
  <si>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</si>
  <si>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</si>
  <si>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</si>
  <si>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</si>
  <si>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</si>
  <si>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</si>
  <si>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</si>
  <si>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</si>
  <si>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</si>
  <si>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</si>
  <si>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</si>
  <si>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</si>
  <si>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</si>
  <si>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</si>
  <si>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</si>
  <si>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</si>
  <si>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</si>
  <si>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</si>
  <si>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</si>
  <si>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</si>
  <si>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</si>
  <si>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</si>
  <si>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</si>
  <si>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</si>
  <si>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</si>
  <si>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</si>
  <si>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</si>
  <si>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</si>
  <si>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</si>
  <si>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</si>
  <si>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</si>
  <si>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</si>
  <si>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</si>
  <si>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</si>
  <si>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</si>
  <si>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</si>
  <si>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</si>
  <si>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</si>
  <si>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</si>
  <si>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</si>
  <si>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</si>
  <si>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</si>
  <si>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</si>
  <si>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</si>
  <si>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</si>
  <si>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</si>
  <si>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</si>
  <si>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</si>
  <si>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</si>
  <si>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</si>
  <si>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</si>
  <si>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</si>
  <si>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</si>
  <si>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</si>
  <si>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</si>
  <si>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</si>
  <si>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</si>
  <si>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</si>
  <si>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</si>
  <si>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</si>
  <si>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</si>
  <si>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</si>
  <si>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</si>
  <si>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</si>
  <si>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</si>
  <si>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</si>
  <si>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</si>
  <si>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</si>
  <si>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</si>
  <si>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</si>
  <si>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</si>
  <si>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</si>
  <si>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</si>
  <si>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</si>
  <si>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</si>
  <si>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</si>
  <si>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</si>
  <si>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</si>
  <si>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</si>
  <si>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</si>
  <si>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</si>
  <si>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</si>
  <si>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</si>
  <si>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</si>
  <si>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</si>
  <si>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</si>
  <si>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</si>
  <si>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</si>
  <si>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</si>
  <si>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</si>
  <si>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</si>
  <si>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</si>
  <si>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</si>
  <si>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</si>
  <si>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</si>
  <si>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</si>
  <si>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</si>
  <si>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</si>
  <si>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</si>
  <si>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</si>
  <si>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</si>
  <si>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</si>
  <si>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</si>
  <si>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</si>
  <si>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</si>
  <si>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</si>
  <si>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</si>
  <si>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</si>
  <si>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</si>
  <si>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</si>
  <si>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</si>
  <si>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</si>
  <si>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</si>
  <si>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</si>
  <si>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</si>
  <si>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</si>
  <si>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</si>
  <si>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</si>
  <si>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</si>
  <si>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</si>
  <si>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</si>
  <si>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</si>
  <si>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</si>
  <si>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</si>
  <si>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</si>
  <si>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</si>
  <si>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</si>
  <si>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</si>
  <si>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</si>
  <si>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</si>
  <si>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</si>
  <si>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</si>
  <si>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</si>
  <si>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</si>
  <si>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</si>
  <si>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</si>
  <si>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</si>
  <si>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</si>
  <si>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</si>
  <si>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</si>
  <si>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</si>
  <si>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</si>
  <si>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</si>
  <si>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</si>
  <si>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</si>
  <si>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</si>
  <si>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</si>
  <si>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</si>
  <si>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</si>
  <si>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</si>
  <si>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</si>
  <si>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</si>
  <si>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</si>
  <si>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</si>
  <si>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</si>
  <si>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</si>
  <si>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</si>
  <si>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</si>
  <si>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</si>
  <si>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</si>
  <si>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</si>
  <si>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</si>
  <si>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</si>
  <si>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</si>
  <si>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</si>
  <si>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</si>
  <si>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</si>
  <si>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</si>
  <si>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</si>
  <si>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</si>
  <si>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</si>
  <si>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</si>
  <si>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</si>
  <si>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</si>
  <si>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</si>
  <si>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</si>
  <si>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</si>
  <si>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</si>
  <si>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</si>
  <si>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</si>
  <si>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</si>
  <si>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</si>
  <si>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</si>
  <si>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</si>
  <si>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</si>
  <si>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</si>
  <si>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</si>
  <si>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</si>
  <si>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</si>
  <si>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</si>
  <si>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</si>
  <si>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</si>
  <si>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</si>
  <si>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</si>
  <si>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</si>
  <si>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</si>
  <si>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</si>
  <si>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</si>
  <si>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</si>
  <si>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</si>
  <si>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</si>
  <si>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</si>
  <si>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</si>
  <si>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</si>
  <si>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</si>
  <si>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</si>
  <si>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</si>
  <si>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</si>
  <si>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</si>
  <si>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</si>
  <si>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</si>
  <si>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</si>
  <si>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</si>
  <si>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</si>
  <si>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</si>
  <si>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</si>
  <si>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</si>
  <si>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</si>
  <si>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</si>
  <si>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</si>
  <si>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</si>
  <si>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</si>
  <si>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</si>
  <si>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</si>
  <si>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</si>
  <si>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</si>
  <si>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</si>
  <si>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</si>
  <si>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</si>
  <si>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</si>
  <si>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</si>
  <si>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</si>
  <si>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</si>
  <si>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</si>
  <si>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</si>
  <si>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</si>
  <si>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</si>
  <si>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</si>
  <si>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</si>
  <si>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</si>
  <si>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</si>
  <si>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</si>
  <si>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</si>
  <si>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</si>
  <si>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</si>
  <si>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</si>
  <si>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</si>
  <si>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</si>
  <si>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</si>
  <si>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</si>
  <si>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</si>
  <si>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</si>
  <si>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</si>
  <si>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</si>
  <si>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</si>
  <si>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</si>
  <si>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</si>
  <si>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</si>
  <si>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</si>
  <si>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</si>
  <si>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</si>
  <si>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</si>
  <si>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</si>
  <si>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</si>
  <si>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</si>
  <si>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</si>
  <si>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</si>
  <si>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</si>
  <si>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</si>
  <si>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</si>
  <si>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</si>
  <si>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</si>
  <si>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</si>
  <si>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</si>
  <si>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</si>
  <si>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</si>
  <si>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</si>
  <si>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</si>
  <si>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</si>
  <si>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</si>
  <si>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</si>
  <si>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</si>
  <si>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</si>
  <si>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</si>
  <si>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</si>
  <si>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</si>
  <si>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</si>
  <si>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</si>
  <si>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</si>
  <si>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</si>
  <si>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</si>
  <si>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</si>
  <si>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</si>
  <si>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</si>
  <si>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</si>
  <si>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</si>
  <si>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</si>
  <si>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</si>
  <si>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</si>
  <si>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</si>
  <si>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</si>
  <si>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</si>
  <si>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</si>
  <si>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</si>
  <si>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</si>
  <si>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</si>
  <si>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</si>
  <si>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</si>
  <si>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</si>
  <si>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</si>
  <si>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</si>
  <si>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</si>
  <si>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</si>
  <si>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</si>
  <si>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</si>
  <si>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</si>
  <si>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</si>
  <si>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</si>
  <si>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</si>
  <si>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</si>
  <si>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</si>
  <si>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</si>
  <si>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</si>
  <si>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</si>
  <si>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</si>
  <si>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</si>
  <si>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</si>
  <si>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</si>
  <si>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</si>
  <si>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</si>
  <si>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</si>
  <si>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</si>
  <si>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</si>
  <si>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</si>
  <si>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</si>
  <si>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</si>
  <si>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</si>
  <si>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</si>
  <si>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</si>
  <si>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</si>
  <si>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</si>
  <si>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</si>
  <si>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</si>
  <si>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</si>
  <si>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</si>
  <si>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</si>
  <si>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</si>
  <si>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</si>
  <si>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</si>
  <si>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</si>
  <si>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</si>
  <si>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</si>
  <si>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</si>
  <si>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</si>
  <si>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</si>
  <si>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</si>
  <si>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</si>
  <si>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</si>
  <si>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</si>
  <si>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</si>
  <si>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</si>
  <si>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</si>
  <si>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</si>
  <si>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</si>
  <si>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</si>
  <si>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</si>
  <si>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</si>
  <si>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</si>
  <si>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</si>
  <si>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</si>
  <si>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</si>
  <si>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</si>
  <si>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</si>
  <si>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</si>
  <si>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</si>
  <si>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</si>
  <si>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</si>
  <si>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</si>
  <si>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</si>
  <si>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</si>
  <si>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</si>
  <si>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</si>
  <si>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</si>
  <si>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</si>
  <si>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</si>
  <si>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</si>
  <si>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</si>
  <si>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</si>
  <si>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</si>
  <si>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</si>
  <si>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</si>
  <si>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</si>
  <si>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</si>
  <si>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</si>
  <si>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</si>
  <si>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</si>
  <si>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</si>
  <si>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</si>
  <si>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</si>
  <si>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</si>
  <si>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</si>
  <si>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</si>
  <si>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</si>
  <si>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</si>
  <si>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</si>
  <si>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</si>
  <si>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</si>
  <si>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</si>
  <si>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</si>
  <si>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</si>
  <si>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</si>
  <si>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</si>
  <si>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</si>
  <si>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</si>
  <si>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</si>
  <si>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</si>
  <si>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</si>
  <si>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</si>
  <si>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</si>
  <si>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</si>
  <si>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</si>
  <si>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</si>
  <si>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</si>
  <si>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</si>
  <si>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</si>
  <si>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</si>
  <si>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</si>
  <si>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</si>
  <si>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</si>
  <si>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</si>
  <si>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</si>
  <si>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</si>
  <si>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</si>
  <si>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</si>
  <si>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</si>
  <si>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</si>
  <si>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</si>
  <si>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</si>
  <si>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</si>
  <si>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</si>
  <si>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</si>
  <si>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</si>
  <si>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</si>
  <si>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</si>
  <si>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</si>
  <si>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</si>
  <si>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</si>
  <si>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</si>
  <si>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</si>
  <si>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</si>
  <si>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</si>
  <si>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</si>
  <si>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</si>
  <si>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</si>
  <si>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</si>
  <si>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</si>
  <si>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</si>
  <si>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</si>
  <si>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</si>
  <si>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</si>
  <si>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</si>
  <si>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</si>
  <si>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</si>
  <si>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</si>
  <si>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</si>
  <si>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</si>
  <si>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</si>
  <si>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</si>
  <si>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</si>
  <si>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</si>
  <si>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</si>
  <si>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</si>
  <si>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</si>
  <si>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</si>
  <si>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</si>
  <si>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</si>
  <si>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</si>
  <si>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</si>
  <si>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</si>
  <si>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</si>
  <si>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</si>
  <si>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</si>
  <si>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</si>
  <si>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</si>
  <si>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</si>
  <si>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</si>
  <si>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</si>
  <si>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</si>
  <si>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</si>
  <si>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</si>
  <si>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</si>
  <si>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</si>
  <si>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</si>
  <si>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</si>
  <si>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</si>
  <si>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</si>
  <si>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</si>
  <si>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</si>
  <si>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</si>
  <si>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</si>
  <si>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</si>
  <si>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</si>
  <si>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</si>
  <si>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</si>
  <si>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</si>
  <si>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</si>
  <si>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</si>
  <si>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</si>
  <si>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</si>
  <si>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</si>
  <si>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</si>
  <si>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</si>
  <si>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</si>
  <si>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</si>
  <si>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</si>
  <si>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</si>
  <si>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</si>
  <si>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</si>
  <si>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</si>
  <si>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</si>
  <si>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</si>
  <si>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</si>
  <si>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</si>
  <si>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</si>
  <si>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</si>
  <si>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</si>
  <si>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</si>
  <si>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</si>
  <si>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</si>
  <si>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</si>
  <si>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</si>
  <si>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</si>
  <si>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</si>
  <si>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</si>
  <si>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</si>
  <si>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</si>
  <si>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</si>
  <si>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</si>
  <si>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</si>
  <si>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</si>
  <si>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</si>
  <si>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</si>
  <si>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</si>
  <si>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</si>
  <si>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</si>
  <si>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</si>
  <si>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</si>
  <si>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</si>
  <si>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</si>
  <si>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</si>
  <si>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</si>
  <si>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</si>
  <si>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</si>
  <si>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</si>
  <si>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</si>
  <si>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</si>
  <si>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</si>
  <si>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</si>
  <si>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</si>
  <si>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</si>
  <si>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</si>
  <si>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</si>
  <si>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</si>
  <si>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</si>
  <si>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</si>
  <si>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</si>
  <si>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</si>
  <si>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</si>
  <si>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</si>
  <si>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</si>
  <si>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</si>
  <si>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</si>
  <si>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</si>
  <si>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</si>
  <si>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</si>
  <si>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</si>
  <si>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</si>
  <si>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</si>
  <si>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</si>
  <si>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</si>
  <si>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</si>
  <si>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</si>
  <si>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</si>
  <si>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</si>
  <si>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</si>
  <si>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</si>
  <si>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</si>
  <si>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</si>
  <si>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</si>
  <si>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</si>
  <si>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</si>
  <si>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</si>
  <si>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</si>
  <si>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</si>
  <si>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</si>
  <si>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</si>
  <si>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</si>
  <si>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</si>
  <si>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</si>
  <si>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</si>
  <si>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</si>
  <si>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</si>
  <si>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</si>
  <si>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</si>
  <si>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</si>
  <si>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</si>
  <si>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</si>
  <si>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</si>
  <si>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</si>
  <si>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</si>
  <si>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</si>
  <si>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</si>
  <si>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</si>
  <si>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</si>
  <si>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</si>
  <si>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</si>
  <si>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</si>
  <si>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</si>
  <si>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</si>
  <si>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</si>
  <si>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</si>
  <si>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</si>
  <si>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</si>
  <si>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</si>
  <si>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</si>
  <si>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</si>
  <si>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</si>
  <si>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</si>
  <si>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</si>
  <si>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</si>
  <si>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</si>
  <si>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</si>
  <si>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</si>
  <si>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</si>
  <si>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</si>
  <si>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</si>
  <si>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</si>
  <si>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</si>
  <si>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</si>
  <si>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</si>
  <si>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</si>
  <si>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</si>
  <si>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</si>
  <si>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</si>
  <si>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</si>
  <si>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</si>
  <si>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</si>
  <si>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</si>
  <si>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</si>
  <si>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</si>
  <si>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</si>
  <si>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</si>
  <si>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</si>
  <si>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</si>
  <si>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</si>
  <si>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</si>
  <si>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</si>
  <si>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</si>
  <si>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</si>
  <si>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</si>
  <si>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</si>
  <si>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</si>
  <si>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</si>
  <si>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</si>
  <si>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</si>
  <si>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</si>
  <si>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</si>
  <si>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</si>
  <si>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</si>
  <si>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</si>
  <si>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</si>
  <si>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</si>
  <si>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</si>
  <si>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</si>
  <si>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</si>
  <si>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</si>
  <si>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</si>
  <si>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</si>
  <si>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</si>
  <si>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</si>
  <si>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</si>
  <si>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</si>
  <si>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</si>
  <si>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</si>
  <si>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</si>
  <si>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</si>
  <si>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</si>
  <si>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</si>
  <si>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</si>
  <si>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</si>
  <si>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</si>
  <si>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</si>
  <si>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</si>
  <si>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</si>
  <si>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</si>
  <si>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</si>
  <si>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</si>
  <si>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</si>
  <si>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</si>
  <si>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</si>
  <si>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</si>
  <si>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</si>
  <si>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</si>
  <si>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</si>
  <si>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</si>
  <si>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</si>
  <si>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</si>
  <si>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</si>
  <si>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</si>
  <si>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</si>
  <si>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</si>
  <si>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</si>
  <si>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</si>
  <si>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</si>
  <si>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</si>
  <si>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</si>
  <si>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</si>
  <si>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</si>
  <si>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</si>
  <si>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</si>
  <si>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</si>
  <si>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</si>
  <si>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</si>
  <si>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</si>
  <si>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</si>
  <si>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</si>
  <si>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</si>
  <si>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</si>
  <si>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</si>
  <si>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</si>
  <si>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</si>
  <si>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</si>
  <si>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</si>
  <si>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</si>
  <si>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</si>
  <si>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</si>
  <si>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</si>
  <si>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</si>
  <si>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</si>
  <si>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</si>
  <si>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</si>
  <si>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</si>
  <si>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</si>
  <si>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</si>
  <si>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</si>
  <si>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</si>
  <si>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</si>
  <si>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</si>
  <si>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</si>
  <si>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</si>
  <si>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</si>
  <si>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</si>
  <si>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</si>
  <si>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</si>
  <si>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</si>
  <si>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</si>
  <si>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</si>
  <si>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</si>
  <si>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</si>
  <si>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</si>
  <si>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</si>
  <si>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</si>
  <si>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</si>
  <si>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</si>
  <si>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</si>
  <si>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</si>
  <si>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</si>
  <si>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</si>
  <si>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</si>
  <si>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</si>
  <si>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</si>
  <si>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</si>
  <si>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</si>
  <si>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</si>
  <si>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</si>
  <si>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</si>
  <si>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</si>
  <si>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</si>
  <si>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</si>
  <si>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</si>
  <si>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</si>
  <si>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</si>
  <si>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</si>
  <si>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</si>
  <si>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</si>
  <si>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</si>
  <si>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</si>
  <si>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</si>
  <si>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</si>
  <si>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</si>
  <si>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</si>
  <si>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</si>
  <si>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</si>
  <si>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</si>
  <si>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</si>
  <si>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</si>
  <si>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</si>
  <si>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</si>
  <si>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</si>
  <si>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</si>
  <si>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</si>
  <si>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</si>
  <si>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</si>
  <si>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</si>
  <si>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</si>
  <si>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</si>
  <si>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</si>
  <si>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</si>
  <si>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</si>
  <si>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</si>
  <si>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</si>
  <si>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</si>
  <si>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</si>
  <si>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</si>
  <si>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</si>
  <si>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</si>
  <si>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</si>
  <si>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</si>
  <si>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</si>
  <si>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</si>
  <si>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</si>
  <si>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</si>
  <si>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</si>
  <si>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</si>
  <si>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</si>
  <si>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</si>
  <si>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</si>
  <si>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</si>
  <si>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</si>
  <si>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</si>
  <si>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</si>
  <si>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</si>
  <si>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</si>
  <si>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</si>
  <si>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</si>
  <si>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</si>
  <si>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</si>
  <si>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</si>
  <si>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</si>
  <si>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</si>
  <si>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</si>
  <si>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</si>
  <si>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</si>
  <si>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</si>
  <si>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</si>
  <si>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</si>
  <si>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</si>
  <si>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</si>
  <si>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</si>
  <si>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</si>
  <si>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</si>
  <si>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</si>
  <si>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</si>
  <si>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</si>
  <si>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</si>
  <si>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</si>
  <si>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</si>
  <si>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</si>
  <si>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</si>
  <si>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</si>
  <si>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</si>
  <si>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</si>
  <si>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</si>
  <si>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</si>
  <si>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</si>
  <si>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</si>
  <si>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</si>
  <si>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</si>
  <si>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</si>
  <si>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</si>
  <si>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</si>
  <si>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</si>
  <si>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</si>
  <si>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</si>
  <si>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</si>
  <si>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</si>
  <si>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</si>
  <si>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</si>
  <si>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</si>
  <si>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</si>
  <si>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</si>
  <si>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</si>
  <si>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</si>
  <si>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</si>
  <si>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</si>
  <si>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</si>
  <si>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</si>
  <si>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</si>
  <si>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</si>
  <si>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</si>
  <si>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</si>
  <si>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</si>
  <si>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</si>
  <si>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</si>
  <si>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</si>
  <si>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</si>
  <si>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</si>
  <si>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</si>
  <si>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</si>
  <si>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</si>
  <si>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</si>
  <si>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</si>
  <si>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</si>
  <si>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</si>
  <si>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</si>
  <si>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</si>
  <si>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</si>
  <si>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</si>
  <si>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</si>
  <si>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</si>
  <si>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</si>
  <si>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</si>
  <si>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</si>
  <si>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</si>
  <si>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</si>
  <si>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</si>
  <si>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</si>
  <si>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</si>
  <si>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</si>
  <si>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</si>
  <si>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</si>
  <si>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</si>
  <si>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</si>
  <si>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</si>
  <si>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</si>
  <si>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</si>
  <si>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</si>
  <si>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</si>
  <si>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</si>
  <si>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</si>
  <si>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</si>
  <si>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</si>
  <si>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</si>
  <si>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</si>
  <si>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</si>
  <si>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</si>
  <si>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</si>
  <si>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</si>
  <si>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</si>
  <si>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</si>
  <si>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</si>
  <si>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</si>
  <si>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</si>
  <si>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</si>
  <si>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</si>
  <si>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</si>
  <si>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</si>
  <si>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</si>
  <si>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</si>
  <si>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</si>
  <si>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</si>
  <si>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</si>
  <si>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</si>
  <si>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</si>
  <si>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</si>
  <si>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</si>
  <si>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</si>
  <si>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</si>
  <si>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</si>
  <si>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</si>
  <si>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</si>
  <si>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</si>
  <si>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</si>
  <si>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</si>
  <si>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</si>
  <si>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</si>
  <si>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</si>
  <si>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</si>
  <si>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</si>
  <si>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</si>
  <si>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</si>
  <si>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</si>
  <si>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</si>
  <si>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</si>
  <si>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</si>
  <si>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</si>
  <si>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</si>
  <si>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</si>
  <si>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</si>
  <si>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</si>
  <si>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</si>
  <si>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</si>
  <si>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</si>
  <si>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</si>
  <si>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</si>
  <si>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</si>
  <si>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</si>
  <si>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</si>
  <si>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</si>
  <si>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</si>
  <si>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</si>
  <si>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</si>
  <si>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</si>
  <si>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</si>
  <si>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</si>
  <si>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</si>
  <si>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</si>
  <si>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</si>
  <si>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</si>
  <si>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</si>
  <si>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</si>
  <si>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</si>
  <si>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</si>
  <si>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</si>
  <si>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</si>
  <si>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</si>
  <si>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</si>
  <si>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</si>
  <si>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</si>
  <si>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</si>
  <si>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</si>
  <si>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</si>
  <si>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</si>
  <si>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</si>
  <si>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</si>
  <si>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</si>
  <si>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</si>
  <si>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</si>
  <si>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</si>
  <si>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</si>
  <si>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</si>
  <si>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</si>
  <si>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</si>
  <si>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</si>
  <si>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</si>
  <si>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</si>
  <si>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</si>
  <si>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</si>
  <si>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</si>
  <si>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</si>
  <si>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</si>
  <si>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</si>
  <si>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</si>
  <si>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</si>
  <si>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</si>
  <si>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</si>
  <si>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</si>
  <si>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</si>
  <si>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</si>
  <si>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</si>
  <si>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</si>
  <si>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</si>
  <si>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</si>
  <si>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</si>
  <si>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</si>
  <si>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</si>
  <si>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</si>
  <si>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</si>
  <si>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</si>
  <si>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</si>
  <si>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</si>
  <si>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</si>
  <si>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</si>
  <si>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</si>
  <si>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</si>
  <si>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</si>
  <si>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</si>
  <si>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</si>
  <si>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</si>
  <si>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</si>
  <si>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</si>
  <si>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</si>
  <si>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</si>
  <si>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</si>
  <si>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</si>
  <si>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</si>
  <si>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</si>
  <si>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</si>
  <si>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</si>
  <si>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</si>
  <si>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</si>
  <si>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</si>
  <si>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</si>
  <si>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</si>
  <si>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</si>
  <si>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</si>
  <si>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</si>
  <si>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</si>
  <si>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</si>
  <si>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</si>
  <si>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</si>
  <si>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</si>
  <si>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</si>
  <si>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</si>
  <si>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</si>
  <si>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</si>
  <si>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</si>
  <si>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</si>
  <si>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</si>
  <si>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</si>
  <si>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</si>
  <si>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</si>
  <si>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</si>
  <si>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</si>
  <si>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</si>
  <si>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</si>
  <si>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</si>
  <si>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</si>
  <si>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</si>
  <si>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</si>
  <si>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</si>
  <si>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</si>
  <si>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</si>
  <si>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</si>
  <si>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</si>
  <si>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</si>
  <si>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</si>
  <si>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</si>
  <si>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</si>
  <si>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</si>
  <si>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</si>
  <si>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</si>
  <si>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</si>
  <si>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</si>
  <si>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</si>
  <si>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</si>
  <si>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</si>
  <si>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</si>
  <si>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</si>
  <si>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</si>
  <si>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</si>
  <si>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</si>
  <si>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</si>
  <si>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</si>
  <si>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</si>
  <si>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</si>
  <si>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</si>
  <si>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</si>
  <si>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</si>
  <si>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</si>
  <si>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</si>
  <si>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</si>
  <si>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</si>
  <si>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</si>
  <si>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</si>
  <si>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</si>
  <si>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</si>
  <si>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</si>
  <si>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</si>
  <si>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</si>
  <si>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</si>
  <si>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</si>
  <si>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</si>
  <si>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</si>
  <si>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</si>
  <si>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</si>
  <si>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</si>
  <si>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</si>
  <si>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</si>
  <si>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</si>
  <si>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</si>
  <si>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</si>
  <si>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</si>
  <si>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</si>
  <si>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</si>
  <si>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</si>
  <si>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</si>
  <si>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</si>
  <si>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</si>
  <si>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</si>
  <si>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</si>
  <si>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</si>
  <si>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</si>
  <si>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</si>
  <si>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</si>
  <si>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</si>
  <si>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</si>
  <si>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</si>
  <si>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</si>
  <si>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</si>
  <si>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</si>
  <si>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</si>
  <si>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</si>
  <si>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</si>
  <si>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</si>
  <si>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</si>
  <si>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</si>
  <si>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</si>
  <si>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</si>
  <si>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</si>
  <si>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</si>
  <si>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</si>
  <si>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</si>
  <si>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</si>
  <si>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</si>
  <si>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</si>
  <si>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</si>
  <si>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</si>
  <si>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</si>
  <si>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</si>
  <si>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</si>
  <si>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</si>
  <si>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</si>
  <si>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</si>
  <si>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</si>
  <si>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</si>
  <si>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</si>
  <si>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</si>
  <si>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</si>
  <si>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</si>
  <si>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</si>
  <si>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</si>
  <si>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</si>
  <si>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</si>
  <si>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</si>
  <si>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</si>
  <si>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</si>
  <si>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</si>
  <si>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</si>
  <si>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</si>
  <si>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</si>
  <si>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</si>
  <si>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</si>
  <si>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</si>
  <si>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</si>
  <si>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</si>
  <si>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</si>
  <si>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</si>
  <si>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</si>
  <si>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</si>
  <si>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</si>
  <si>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</si>
  <si>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</si>
  <si>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</si>
  <si>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</si>
  <si>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</si>
  <si>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</si>
  <si>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</si>
  <si>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</si>
  <si>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</si>
  <si>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</si>
  <si>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</si>
  <si>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</si>
  <si>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</si>
  <si>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</si>
  <si>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</si>
  <si>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</si>
  <si>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</si>
  <si>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</si>
  <si>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</si>
  <si>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</si>
  <si>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</si>
  <si>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</si>
  <si>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</si>
  <si>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</si>
  <si>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</si>
  <si>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</si>
  <si>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</si>
  <si>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</si>
  <si>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</si>
  <si>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</si>
  <si>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</si>
  <si>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</si>
  <si>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</si>
  <si>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</si>
  <si>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</si>
  <si>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</si>
  <si>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</si>
  <si>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</si>
  <si>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</si>
  <si>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</si>
  <si>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</si>
  <si>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</si>
  <si>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</si>
  <si>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</si>
  <si>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</si>
  <si>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</si>
  <si>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</si>
  <si>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</si>
  <si>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</si>
  <si>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</si>
  <si>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</si>
  <si>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</si>
  <si>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</si>
  <si>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</si>
  <si>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</si>
  <si>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</si>
  <si>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</si>
  <si>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</si>
  <si>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</si>
  <si>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</si>
  <si>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</si>
  <si>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</si>
  <si>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</si>
  <si>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</si>
  <si>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</si>
  <si>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</si>
  <si>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</si>
  <si>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</si>
  <si>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</si>
  <si>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</si>
  <si>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</si>
  <si>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</si>
  <si>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</si>
  <si>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</si>
  <si>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</si>
  <si>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</si>
  <si>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</si>
  <si>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</si>
  <si>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</si>
  <si>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</si>
  <si>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</si>
  <si>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</si>
  <si>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</si>
  <si>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</si>
  <si>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</si>
  <si>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</si>
  <si>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</si>
  <si>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</si>
  <si>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</si>
  <si>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</si>
  <si>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</si>
  <si>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</si>
  <si>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</si>
  <si>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</si>
  <si>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</si>
  <si>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</si>
  <si>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</si>
  <si>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</si>
  <si>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</si>
  <si>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</si>
  <si>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</si>
  <si>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</si>
  <si>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</si>
  <si>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</si>
  <si>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</si>
  <si>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</si>
  <si>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</si>
  <si>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</si>
  <si>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</si>
  <si>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</si>
  <si>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</si>
  <si>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</si>
  <si>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</si>
  <si>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</si>
  <si>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</si>
  <si>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</si>
  <si>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</si>
  <si>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</si>
  <si>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</si>
  <si>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</si>
  <si>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</si>
  <si>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</si>
  <si>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</si>
  <si>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</si>
  <si>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</si>
  <si>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</si>
  <si>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</si>
  <si>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</si>
  <si>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</si>
  <si>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</si>
  <si>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</si>
  <si>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</si>
  <si>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</si>
  <si>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</si>
  <si>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</si>
  <si>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</si>
  <si>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</si>
  <si>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</si>
  <si>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</si>
  <si>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</si>
  <si>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</si>
  <si>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</si>
  <si>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</si>
  <si>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</si>
  <si>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</si>
  <si>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</si>
  <si>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</si>
  <si>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</si>
  <si>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</si>
  <si>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</si>
  <si>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</si>
  <si>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</si>
  <si>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</si>
  <si>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</si>
  <si>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</si>
  <si>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</si>
  <si>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</si>
  <si>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</si>
  <si>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</si>
  <si>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</si>
  <si>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</si>
  <si>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</si>
  <si>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</si>
  <si>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</si>
  <si>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</si>
  <si>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</si>
  <si>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</si>
  <si>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</si>
  <si>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</si>
  <si>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</si>
  <si>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</si>
  <si>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</si>
  <si>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</si>
  <si>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</si>
  <si>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</si>
  <si>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</si>
  <si>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</si>
  <si>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</si>
  <si>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</si>
  <si>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</si>
  <si>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</si>
  <si>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</si>
  <si>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</si>
  <si>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</si>
  <si>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</si>
  <si>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</si>
  <si>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</si>
  <si>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</si>
  <si>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</si>
  <si>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</si>
  <si>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</si>
  <si>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</si>
  <si>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</si>
  <si>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</si>
  <si>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</si>
  <si>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</si>
  <si>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</si>
  <si>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</si>
  <si>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</si>
  <si>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</si>
  <si>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</si>
  <si>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</si>
  <si>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</si>
  <si>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</si>
  <si>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</si>
  <si>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</si>
  <si>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</si>
  <si>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</si>
  <si>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</si>
  <si>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</si>
  <si>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</si>
  <si>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</si>
  <si>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</si>
  <si>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</si>
  <si>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</si>
  <si>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</si>
  <si>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</si>
  <si>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</si>
  <si>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</si>
  <si>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</si>
  <si>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</si>
  <si>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</si>
  <si>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</si>
  <si>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</si>
  <si>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</si>
  <si>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</si>
  <si>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</si>
  <si>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</si>
  <si>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</si>
  <si>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</si>
  <si>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</si>
  <si>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</si>
  <si>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</si>
  <si>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</si>
  <si>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</si>
  <si>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</si>
  <si>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</si>
  <si>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</si>
  <si>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</si>
  <si>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</si>
  <si>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</si>
  <si>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</si>
  <si>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</si>
  <si>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</si>
  <si>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</si>
  <si>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</si>
  <si>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</si>
  <si>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</si>
  <si>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</si>
  <si>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</si>
  <si>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</si>
  <si>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</si>
  <si>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</si>
  <si>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</si>
  <si>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</si>
  <si>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</si>
  <si>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</si>
  <si>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</si>
  <si>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</si>
  <si>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</si>
  <si>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</si>
  <si>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</si>
  <si>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</si>
  <si>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</si>
  <si>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</si>
  <si>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</si>
  <si>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</si>
  <si>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</si>
  <si>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</si>
  <si>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</si>
  <si>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</si>
  <si>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</si>
  <si>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</si>
  <si>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</si>
  <si>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</si>
  <si>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</si>
  <si>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</si>
  <si>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</si>
  <si>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</si>
  <si>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</si>
  <si>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</si>
  <si>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</si>
  <si>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</si>
  <si>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</si>
  <si>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</si>
  <si>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</si>
  <si>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</si>
  <si>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</si>
  <si>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</si>
  <si>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</si>
  <si>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</si>
  <si>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</si>
  <si>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</si>
  <si>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</si>
  <si>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</si>
  <si>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</si>
  <si>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</si>
  <si>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</si>
  <si>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</si>
  <si>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</si>
  <si>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</si>
  <si>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</si>
  <si>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</si>
  <si>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</si>
  <si>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</si>
  <si>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</si>
  <si>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</si>
  <si>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</si>
  <si>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</si>
  <si>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</si>
  <si>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</si>
  <si>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</si>
  <si>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</si>
  <si>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</si>
  <si>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</si>
  <si>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</si>
  <si>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</si>
  <si>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</si>
  <si>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</si>
  <si>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</si>
  <si>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</si>
  <si>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</si>
  <si>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</si>
  <si>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</si>
  <si>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</si>
  <si>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</si>
  <si>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</si>
  <si>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</si>
  <si>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</si>
  <si>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</si>
  <si>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</si>
  <si>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</si>
  <si>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</si>
  <si>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</si>
  <si>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</si>
  <si>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</si>
  <si>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</si>
  <si>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</si>
  <si>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</si>
  <si>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</si>
  <si>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</si>
  <si>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</si>
  <si>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</si>
  <si>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</si>
  <si>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</si>
  <si>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</si>
  <si>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</si>
  <si>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</si>
  <si>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</si>
  <si>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</si>
  <si>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</si>
  <si>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</si>
  <si>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</si>
  <si>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</si>
  <si>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</si>
  <si>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</si>
  <si>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</si>
  <si>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</si>
  <si>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</si>
  <si>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</si>
  <si>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</si>
  <si>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</si>
  <si>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</si>
  <si>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</si>
  <si>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</si>
  <si>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</si>
  <si>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</si>
  <si>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</si>
  <si>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</si>
  <si>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</si>
  <si>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</si>
  <si>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</si>
  <si>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</si>
  <si>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</si>
  <si>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</si>
  <si>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</si>
  <si>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</si>
  <si>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</si>
  <si>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</si>
  <si>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</si>
  <si>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</si>
  <si>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</si>
  <si>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</si>
  <si>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</si>
  <si>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</si>
  <si>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</si>
  <si>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</si>
  <si>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</si>
  <si>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</si>
  <si>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</si>
  <si>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</si>
  <si>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</si>
  <si>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</si>
  <si>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</si>
  <si>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</si>
  <si>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</si>
  <si>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</si>
  <si>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</si>
  <si>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</si>
  <si>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</si>
  <si>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</si>
  <si>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</si>
  <si>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</si>
  <si>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</si>
  <si>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</si>
  <si>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</si>
  <si>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</si>
  <si>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</si>
  <si>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</si>
  <si>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</si>
  <si>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</si>
  <si>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</si>
  <si>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</si>
  <si>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</si>
  <si>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</si>
  <si>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</si>
  <si>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</si>
  <si>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</si>
  <si>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</si>
  <si>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</si>
  <si>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</si>
  <si>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</si>
  <si>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</si>
  <si>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</si>
  <si>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</si>
  <si>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</si>
  <si>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</si>
  <si>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</si>
  <si>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</si>
  <si>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</si>
  <si>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</si>
  <si>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</si>
  <si>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</si>
  <si>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</si>
  <si>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</si>
  <si>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</si>
  <si>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</si>
  <si>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</si>
  <si>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</si>
  <si>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</si>
  <si>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</si>
  <si>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</si>
  <si>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</si>
  <si>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</si>
  <si>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</si>
  <si>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</si>
  <si>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</si>
  <si>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</si>
  <si>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</si>
  <si>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</si>
  <si>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</si>
  <si>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</si>
  <si>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</si>
  <si>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</si>
  <si>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</si>
  <si>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</si>
  <si>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</si>
  <si>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</si>
  <si>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</si>
  <si>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</si>
  <si>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</si>
  <si>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</si>
  <si>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</si>
  <si>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</si>
  <si>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</si>
  <si>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</si>
  <si>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</si>
  <si>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</si>
  <si>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</si>
  <si>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</si>
  <si>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</si>
  <si>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</si>
  <si>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</si>
  <si>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</si>
  <si>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</si>
  <si>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</si>
  <si>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</si>
  <si>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</si>
  <si>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</si>
  <si>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</si>
  <si>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</si>
  <si>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</si>
  <si>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</si>
  <si>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</si>
  <si>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</si>
  <si>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</si>
  <si>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</si>
  <si>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</si>
  <si>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</si>
  <si>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</si>
  <si>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</si>
  <si>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</si>
  <si>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</si>
  <si>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</si>
  <si>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</si>
  <si>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</si>
  <si>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</si>
  <si>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</si>
  <si>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</si>
  <si>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</si>
  <si>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</si>
  <si>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</si>
  <si>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</si>
  <si>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</si>
  <si>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</si>
  <si>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</si>
  <si>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</si>
  <si>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</si>
  <si>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</si>
  <si>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</si>
  <si>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</si>
  <si>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</si>
  <si>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</si>
  <si>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</si>
  <si>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</si>
  <si>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</si>
  <si>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</si>
  <si>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</si>
  <si>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</si>
  <si>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</si>
  <si>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</si>
  <si>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</si>
  <si>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</si>
  <si>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</si>
  <si>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</si>
  <si>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</si>
  <si>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</si>
  <si>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</si>
  <si>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</si>
  <si>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</si>
  <si>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</si>
  <si>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</si>
  <si>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</si>
  <si>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</si>
  <si>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</si>
  <si>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</si>
  <si>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</si>
  <si>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</si>
  <si>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</si>
  <si>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</si>
  <si>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</si>
  <si>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</si>
  <si>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</si>
  <si>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</si>
  <si>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</si>
  <si>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</si>
  <si>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</si>
  <si>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</si>
  <si>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</si>
  <si>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</si>
  <si>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</si>
  <si>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</si>
  <si>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</si>
  <si>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</si>
  <si>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</si>
  <si>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</si>
  <si>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</si>
  <si>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</si>
  <si>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</si>
  <si>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</si>
  <si>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</si>
  <si>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</si>
  <si>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</si>
  <si>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</si>
  <si>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</si>
  <si>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</si>
  <si>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</si>
  <si>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</si>
  <si>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</si>
  <si>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</si>
  <si>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</si>
  <si>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</si>
  <si>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</si>
  <si>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</si>
  <si>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</si>
  <si>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</si>
  <si>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</si>
  <si>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</si>
  <si>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</si>
  <si>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</si>
  <si>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</si>
  <si>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</si>
  <si>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</si>
  <si>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</si>
  <si>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</si>
  <si>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</si>
  <si>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</si>
  <si>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</si>
  <si>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</si>
  <si>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</si>
  <si>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</si>
  <si>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</si>
  <si>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</si>
  <si>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</si>
  <si>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</si>
  <si>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</si>
  <si>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</si>
  <si>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</si>
  <si>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</si>
  <si>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</si>
  <si>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</si>
  <si>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</si>
  <si>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</si>
  <si>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</si>
  <si>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</si>
  <si>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</si>
  <si>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</si>
  <si>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</si>
  <si>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</si>
  <si>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</si>
  <si>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</si>
  <si>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</si>
  <si>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</si>
  <si>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</si>
  <si>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</si>
  <si>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</si>
  <si>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</si>
  <si>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</si>
  <si>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</si>
  <si>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</si>
  <si>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</si>
  <si>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</si>
  <si>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</si>
  <si>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</si>
  <si>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</si>
  <si>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</si>
  <si>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</si>
  <si>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</si>
  <si>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</si>
  <si>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</si>
  <si>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</si>
  <si>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</si>
  <si>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</si>
  <si>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</si>
  <si>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</si>
  <si>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</si>
  <si>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</si>
  <si>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</si>
  <si>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</si>
  <si>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</si>
  <si>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</si>
  <si>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</si>
  <si>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</si>
  <si>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</si>
  <si>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</si>
  <si>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</si>
  <si>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</si>
  <si>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</si>
  <si>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</si>
  <si>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</si>
  <si>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</si>
  <si>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</si>
  <si>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</si>
  <si>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</si>
  <si>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</si>
  <si>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</si>
  <si>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</si>
  <si>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</si>
  <si>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</si>
  <si>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</si>
  <si>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</si>
  <si>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</si>
  <si>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</si>
  <si>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</si>
  <si>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</si>
  <si>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</si>
  <si>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</si>
  <si>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</si>
  <si>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</si>
  <si>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</si>
  <si>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</si>
  <si>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</si>
  <si>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</si>
  <si>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</si>
  <si>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</si>
  <si>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</si>
  <si>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</si>
  <si>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</si>
  <si>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</si>
  <si>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</si>
  <si>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</si>
  <si>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</si>
  <si>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</si>
  <si>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</si>
  <si>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</si>
  <si>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</si>
  <si>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</si>
  <si>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</si>
  <si>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</si>
  <si>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</si>
  <si>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</si>
  <si>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</si>
  <si>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</si>
  <si>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</si>
  <si>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</si>
  <si>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</si>
  <si>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</si>
  <si>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</si>
  <si>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</si>
  <si>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</si>
  <si>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</si>
  <si>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</si>
  <si>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</si>
  <si>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</si>
  <si>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</si>
  <si>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</si>
  <si>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</si>
  <si>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</si>
  <si>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</si>
  <si>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</si>
  <si>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</si>
  <si>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</si>
  <si>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</si>
  <si>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</si>
  <si>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</si>
  <si>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</si>
  <si>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</si>
  <si>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</si>
  <si>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</si>
  <si>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</si>
  <si>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</si>
  <si>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</si>
  <si>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</si>
  <si>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</si>
  <si>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</si>
  <si>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</si>
  <si>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</si>
  <si>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</si>
  <si>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</si>
  <si>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</si>
  <si>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</si>
  <si>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</si>
  <si>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</si>
  <si>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</si>
  <si>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</si>
  <si>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</si>
  <si>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</si>
  <si>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</si>
  <si>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</si>
  <si>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</si>
  <si>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</si>
  <si>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</si>
  <si>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</si>
  <si>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</si>
  <si>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</si>
  <si>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</si>
  <si>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</si>
  <si>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</si>
  <si>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</si>
  <si>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</si>
  <si>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</si>
  <si>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</si>
  <si>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</si>
  <si>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</si>
  <si>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</si>
  <si>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</si>
  <si>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</si>
  <si>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</si>
  <si>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</si>
  <si>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</si>
  <si>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</si>
  <si>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</si>
  <si>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</si>
  <si>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</si>
  <si>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</si>
  <si>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</si>
  <si>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</si>
  <si>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</si>
  <si>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</si>
  <si>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</si>
  <si>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</si>
  <si>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</si>
  <si>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</si>
  <si>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</si>
  <si>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</si>
  <si>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</si>
  <si>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</si>
  <si>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</si>
  <si>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</si>
  <si>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</si>
  <si>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</si>
  <si>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</si>
  <si>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</si>
  <si>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</si>
  <si>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</si>
  <si>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</si>
  <si>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</si>
  <si>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</si>
  <si>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</si>
  <si>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</si>
  <si>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</si>
  <si>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</si>
  <si>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</si>
  <si>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</si>
  <si>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</si>
  <si>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</si>
  <si>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</si>
  <si>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</si>
  <si>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</si>
  <si>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</si>
  <si>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</si>
  <si>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</si>
  <si>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</si>
  <si>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</si>
  <si>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</si>
  <si>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</si>
  <si>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</si>
  <si>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</si>
  <si>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</si>
  <si>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</si>
  <si>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</si>
  <si>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</si>
  <si>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</si>
  <si>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</si>
  <si>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</si>
  <si>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</si>
  <si>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</si>
  <si>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</si>
  <si>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</si>
  <si>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</si>
  <si>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</si>
  <si>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</si>
  <si>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</si>
  <si>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</si>
  <si>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</si>
  <si>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</si>
  <si>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</si>
  <si>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</si>
  <si>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</si>
  <si>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</si>
  <si>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</si>
  <si>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</si>
  <si>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</si>
  <si>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</si>
  <si>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</si>
  <si>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</si>
  <si>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</si>
  <si>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</si>
  <si>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</si>
  <si>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</si>
  <si>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</si>
  <si>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</si>
  <si>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</si>
  <si>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</si>
  <si>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</si>
  <si>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</si>
  <si>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</si>
  <si>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</si>
  <si>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</si>
  <si>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</si>
  <si>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</si>
  <si>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</si>
  <si>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</si>
  <si>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</si>
  <si>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</si>
  <si>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</si>
  <si>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</si>
  <si>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</si>
  <si>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</si>
  <si>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</si>
  <si>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</si>
  <si>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</si>
  <si>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</si>
  <si>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</si>
  <si>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</si>
  <si>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</si>
  <si>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</si>
  <si>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</si>
  <si>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</si>
  <si>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</si>
  <si>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</si>
  <si>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</si>
  <si>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</si>
  <si>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</si>
  <si>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</si>
  <si>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</si>
  <si>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</si>
  <si>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</si>
  <si>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</si>
  <si>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</si>
  <si>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</si>
  <si>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</si>
  <si>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</si>
  <si>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</si>
  <si>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</si>
  <si>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</si>
  <si>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</si>
  <si>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</si>
  <si>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</si>
  <si>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</si>
  <si>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</si>
  <si>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</si>
  <si>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</si>
  <si>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</si>
  <si>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</si>
  <si>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</si>
  <si>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</si>
  <si>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</si>
  <si>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</si>
  <si>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</si>
  <si>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</si>
  <si>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</si>
  <si>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</si>
  <si>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</si>
  <si>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</si>
  <si>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</si>
  <si>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</si>
  <si>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</si>
  <si>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</si>
  <si>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</si>
  <si>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</si>
  <si>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</si>
  <si>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</si>
  <si>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</si>
  <si>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</si>
  <si>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</si>
  <si>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</si>
  <si>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</si>
  <si>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</si>
  <si>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</si>
  <si>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</si>
  <si>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</si>
  <si>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</si>
  <si>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</si>
  <si>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</si>
  <si>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</si>
  <si>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</si>
  <si>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</si>
  <si>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</si>
  <si>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</si>
  <si>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</si>
  <si>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</si>
  <si>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</si>
  <si>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</si>
  <si>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</si>
  <si>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</si>
  <si>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</si>
  <si>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</si>
  <si>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</si>
  <si>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</si>
  <si>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</si>
  <si>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</si>
  <si>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</si>
  <si>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</si>
  <si>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</si>
  <si>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</si>
  <si>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</si>
  <si>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</si>
  <si>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</si>
  <si>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</si>
  <si>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</si>
  <si>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</si>
  <si>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</si>
  <si>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</si>
  <si>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</si>
  <si>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</si>
  <si>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</si>
  <si>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</si>
  <si>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</si>
  <si>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</si>
  <si>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</si>
  <si>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</si>
  <si>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</si>
  <si>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</si>
  <si>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</si>
  <si>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</si>
  <si>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</si>
  <si>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</si>
  <si>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</si>
  <si>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</si>
  <si>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</si>
  <si>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</si>
  <si>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</si>
  <si>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</si>
  <si>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</si>
  <si>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</si>
  <si>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</si>
  <si>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</si>
  <si>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</si>
  <si>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</si>
  <si>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</si>
  <si>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</si>
  <si>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</si>
  <si>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</si>
  <si>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</si>
  <si>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</si>
  <si>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</si>
  <si>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</si>
  <si>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</si>
  <si>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</si>
  <si>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</si>
  <si>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</si>
  <si>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</si>
  <si>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</si>
  <si>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</si>
  <si>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</si>
  <si>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</si>
  <si>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</si>
  <si>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</si>
  <si>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</si>
  <si>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</si>
  <si>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</si>
  <si>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</si>
  <si>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</si>
  <si>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</si>
  <si>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</si>
  <si>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</si>
  <si>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</si>
  <si>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</si>
  <si>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</si>
  <si>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</si>
  <si>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</si>
  <si>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</si>
  <si>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</si>
  <si>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</si>
  <si>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</si>
  <si>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</si>
  <si>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</si>
  <si>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</si>
  <si>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</si>
  <si>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</si>
  <si>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</si>
  <si>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</si>
  <si>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</si>
  <si>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</si>
  <si>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</si>
  <si>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</si>
  <si>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</si>
  <si>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</si>
  <si>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</si>
  <si>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</si>
  <si>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</si>
  <si>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</si>
  <si>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</si>
  <si>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</si>
  <si>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</si>
  <si>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</si>
  <si>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</si>
  <si>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</si>
  <si>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</si>
  <si>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</si>
  <si>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</si>
  <si>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</si>
  <si>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</si>
  <si>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</si>
  <si>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</si>
  <si>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</si>
  <si>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</si>
  <si>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</si>
  <si>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</si>
  <si>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</si>
  <si>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</si>
  <si>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</si>
  <si>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</si>
  <si>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</si>
  <si>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</si>
  <si>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</si>
  <si>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</si>
  <si>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</si>
  <si>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</si>
  <si>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</si>
  <si>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</si>
  <si>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</si>
  <si>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</si>
  <si>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</si>
  <si>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</si>
  <si>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</si>
  <si>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</si>
  <si>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</si>
  <si>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</si>
  <si>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</si>
  <si>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</si>
  <si>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</si>
  <si>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</si>
  <si>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</si>
  <si>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</si>
  <si>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</si>
  <si>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</si>
  <si>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</si>
  <si>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</si>
  <si>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</si>
  <si>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</si>
  <si>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</si>
  <si>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</si>
  <si>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</si>
  <si>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</si>
  <si>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</si>
  <si>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</si>
  <si>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</si>
  <si>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</si>
  <si>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</si>
  <si>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</si>
  <si>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</si>
  <si>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</si>
  <si>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</si>
  <si>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</si>
  <si>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</si>
  <si>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</si>
  <si>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</si>
  <si>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</si>
  <si>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</si>
  <si>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</si>
  <si>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</si>
  <si>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</si>
  <si>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</si>
  <si>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</si>
  <si>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</si>
  <si>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</si>
  <si>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</si>
  <si>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</si>
  <si>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</si>
  <si>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</si>
  <si>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</si>
  <si>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</si>
  <si>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</si>
  <si>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</si>
  <si>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</si>
  <si>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</si>
  <si>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</si>
  <si>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</si>
  <si>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</si>
  <si>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</si>
  <si>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</si>
  <si>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</si>
  <si>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</si>
  <si>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</si>
  <si>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</si>
  <si>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</si>
  <si>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</si>
  <si>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</si>
  <si>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</si>
  <si>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</si>
  <si>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</si>
  <si>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</si>
  <si>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</si>
  <si>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</si>
  <si>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</si>
  <si>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</si>
  <si>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</si>
  <si>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</si>
  <si>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</si>
  <si>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</si>
  <si>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</si>
  <si>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</si>
  <si>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</si>
  <si>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</si>
  <si>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</si>
  <si>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</si>
  <si>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</si>
  <si>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</si>
  <si>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</si>
  <si>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</si>
  <si>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</si>
  <si>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</si>
  <si>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</si>
  <si>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</si>
  <si>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</si>
  <si>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</si>
  <si>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</si>
  <si>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</si>
  <si>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</si>
  <si>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</si>
  <si>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</si>
  <si>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</si>
  <si>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</si>
  <si>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</si>
  <si>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</si>
  <si>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</si>
  <si>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</si>
  <si>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</si>
  <si>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</si>
  <si>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</si>
  <si>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</si>
  <si>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</si>
  <si>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</si>
  <si>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</si>
  <si>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</si>
  <si>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</si>
  <si>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</si>
  <si>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</si>
  <si>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</si>
  <si>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</si>
  <si>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</si>
  <si>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</si>
  <si>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</si>
  <si>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</si>
  <si>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</si>
  <si>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</si>
  <si>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</si>
  <si>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</si>
  <si>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</si>
  <si>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</si>
  <si>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</si>
  <si>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</si>
  <si>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</si>
  <si>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</si>
  <si>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</si>
  <si>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</si>
  <si>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</si>
  <si>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</si>
  <si>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</si>
  <si>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</si>
  <si>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</si>
  <si>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</si>
  <si>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</si>
  <si>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</si>
  <si>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</si>
  <si>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</si>
  <si>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</si>
  <si>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</si>
  <si>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</si>
  <si>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</si>
  <si>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</si>
  <si>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</si>
  <si>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</si>
  <si>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</si>
  <si>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</si>
  <si>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</si>
  <si>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</si>
  <si>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</si>
  <si>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</si>
  <si>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</si>
  <si>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</si>
  <si>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</si>
  <si>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</si>
  <si>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</si>
  <si>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</si>
  <si>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</si>
  <si>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</si>
  <si>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</si>
  <si>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</si>
  <si>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</si>
  <si>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</si>
  <si>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</si>
  <si>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</si>
  <si>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</si>
  <si>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</si>
  <si>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</si>
  <si>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</si>
  <si>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</si>
  <si>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</si>
  <si>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</si>
  <si>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</si>
  <si>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</si>
  <si>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</si>
  <si>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</si>
  <si>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</si>
  <si>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</si>
  <si>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</si>
  <si>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</si>
  <si>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</si>
  <si>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</si>
  <si>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</si>
  <si>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</si>
  <si>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</si>
  <si>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</si>
  <si>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</si>
  <si>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</si>
  <si>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</si>
  <si>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</si>
  <si>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</si>
  <si>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</si>
  <si>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</si>
  <si>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</si>
  <si>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</si>
  <si>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</si>
  <si>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</si>
  <si>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</si>
  <si>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</si>
  <si>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</si>
  <si>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</si>
  <si>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</si>
  <si>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</si>
  <si>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</si>
  <si>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</si>
  <si>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</si>
  <si>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</si>
  <si>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</si>
  <si>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</si>
  <si>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</si>
  <si>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</si>
  <si>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</si>
  <si>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</si>
  <si>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</si>
  <si>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</si>
  <si>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</si>
  <si>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</si>
  <si>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</si>
  <si>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</si>
  <si>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</si>
  <si>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</si>
  <si>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</si>
  <si>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</si>
  <si>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</si>
  <si>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</si>
  <si>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</si>
  <si>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</si>
  <si>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</si>
  <si>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</si>
  <si>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</si>
  <si>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</si>
  <si>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</si>
  <si>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</si>
  <si>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</si>
  <si>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</si>
  <si>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</si>
  <si>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</si>
  <si>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</si>
  <si>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</si>
  <si>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</si>
  <si>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</si>
  <si>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</si>
  <si>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</si>
  <si>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</si>
  <si>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</si>
  <si>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</si>
  <si>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</si>
  <si>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</si>
  <si>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</si>
  <si>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</si>
  <si>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</si>
  <si>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</si>
  <si>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</si>
  <si>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</si>
  <si>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</si>
  <si>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</si>
  <si>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</si>
  <si>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</si>
  <si>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</si>
  <si>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</si>
  <si>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</si>
  <si>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</si>
  <si>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</si>
  <si>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</si>
  <si>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</si>
  <si>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</si>
  <si>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</si>
  <si>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</si>
  <si>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</si>
  <si>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</si>
  <si>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</si>
  <si>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</si>
  <si>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</si>
  <si>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</si>
  <si>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</si>
  <si>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</si>
  <si>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</si>
  <si>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</si>
  <si>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</si>
  <si>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</si>
  <si>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</si>
  <si>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</si>
  <si>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</si>
  <si>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</si>
  <si>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</si>
  <si>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</si>
  <si>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</si>
  <si>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</si>
  <si>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</si>
  <si>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</si>
  <si>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</si>
  <si>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</si>
  <si>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</si>
  <si>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</si>
  <si>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</si>
  <si>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</si>
  <si>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</si>
  <si>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</si>
  <si>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</si>
  <si>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</si>
  <si>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</si>
  <si>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</si>
  <si>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</si>
  <si>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</si>
  <si>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</si>
  <si>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</si>
  <si>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</si>
  <si>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</si>
  <si>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</si>
  <si>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</si>
  <si>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</si>
  <si>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</si>
  <si>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</si>
  <si>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</si>
  <si>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</si>
  <si>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</si>
  <si>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</si>
  <si>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</si>
  <si>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</si>
  <si>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</si>
  <si>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</si>
  <si>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</si>
  <si>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</si>
  <si>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</si>
  <si>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</si>
  <si>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</si>
  <si>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</si>
  <si>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</si>
  <si>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</si>
  <si>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</si>
  <si>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</si>
  <si>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</si>
  <si>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</si>
  <si>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</si>
  <si>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</si>
  <si>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</si>
  <si>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</si>
  <si>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</si>
  <si>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</si>
  <si>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</si>
  <si>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</si>
  <si>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</si>
  <si>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</si>
  <si>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</si>
  <si>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</si>
  <si>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</si>
  <si>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</si>
  <si>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</si>
  <si>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</si>
  <si>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</si>
  <si>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</si>
  <si>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</si>
  <si>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</si>
  <si>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</si>
  <si>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</si>
  <si>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</si>
  <si>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</si>
  <si>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</si>
  <si>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</si>
  <si>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</si>
  <si>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</si>
  <si>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</si>
  <si>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</si>
  <si>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</si>
  <si>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</si>
  <si>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</si>
  <si>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</si>
  <si>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</si>
  <si>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</si>
  <si>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</si>
  <si>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</si>
  <si>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</si>
  <si>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</si>
  <si>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</si>
  <si>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</si>
  <si>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</si>
  <si>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</si>
  <si>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</si>
  <si>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</si>
  <si>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</si>
  <si>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</si>
  <si>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</si>
  <si>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</si>
  <si>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</si>
  <si>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</si>
  <si>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</si>
  <si>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</si>
  <si>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</si>
  <si>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</si>
  <si>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</si>
  <si>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</si>
  <si>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</si>
  <si>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</si>
  <si>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</si>
  <si>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</si>
  <si>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</si>
  <si>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</si>
  <si>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</si>
  <si>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</si>
  <si>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</si>
  <si>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</si>
  <si>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</si>
  <si>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</si>
  <si>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</si>
  <si>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</si>
  <si>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</si>
  <si>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</si>
  <si>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</si>
  <si>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</si>
  <si>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</si>
  <si>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</si>
  <si>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</si>
  <si>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</si>
  <si>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</si>
  <si>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</si>
  <si>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</si>
  <si>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</si>
  <si>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</si>
  <si>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</si>
  <si>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</si>
  <si>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</si>
  <si>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</si>
  <si>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</si>
  <si>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</si>
  <si>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</si>
  <si>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</si>
  <si>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</si>
  <si>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</si>
  <si>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</si>
  <si>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</si>
  <si>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</si>
  <si>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</si>
  <si>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</si>
  <si>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</si>
  <si>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</si>
  <si>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</si>
  <si>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</si>
  <si>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</si>
  <si>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</si>
  <si>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</si>
  <si>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</si>
  <si>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</si>
  <si>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</si>
  <si>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</si>
  <si>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</si>
  <si>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</si>
  <si>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</si>
  <si>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</si>
  <si>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</si>
  <si>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</si>
  <si>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</si>
  <si>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</si>
  <si>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</si>
  <si>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</si>
  <si>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</si>
  <si>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</si>
  <si>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</si>
  <si>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</si>
  <si>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</si>
  <si>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</si>
  <si>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</si>
  <si>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</si>
  <si>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</si>
  <si>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</si>
  <si>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</si>
  <si>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</si>
  <si>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</si>
  <si>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</si>
  <si>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</si>
  <si>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</si>
  <si>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</si>
  <si>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</si>
  <si>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</si>
  <si>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</si>
  <si>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</si>
  <si>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</si>
  <si>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</si>
  <si>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</si>
  <si>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</si>
  <si>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</si>
  <si>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</si>
  <si>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</si>
  <si>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</si>
  <si>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</si>
  <si>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</si>
  <si>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</si>
  <si>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</si>
  <si>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</si>
  <si>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</si>
  <si>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</si>
  <si>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</si>
  <si>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</si>
  <si>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</si>
  <si>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</si>
  <si>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</si>
  <si>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</si>
  <si>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</si>
  <si>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</si>
  <si>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</si>
  <si>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</si>
  <si>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</si>
  <si>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</si>
  <si>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</si>
  <si>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</si>
  <si>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</si>
  <si>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</si>
  <si>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</si>
  <si>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</si>
  <si>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</si>
  <si>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</si>
  <si>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</si>
  <si>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</si>
  <si>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</si>
  <si>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</si>
  <si>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</si>
  <si>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</si>
  <si>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</si>
  <si>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</si>
  <si>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</si>
  <si>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</si>
  <si>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</si>
  <si>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</si>
  <si>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</si>
  <si>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</si>
  <si>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</si>
  <si>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</si>
  <si>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</si>
  <si>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</si>
  <si>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</si>
  <si>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</si>
  <si>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</si>
  <si>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</si>
  <si>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</si>
  <si>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</si>
  <si>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</si>
  <si>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</si>
  <si>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</si>
  <si>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</si>
  <si>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</si>
  <si>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</si>
  <si>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</si>
  <si>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</si>
  <si>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</si>
  <si>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</si>
  <si>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</si>
  <si>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</si>
  <si>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</si>
  <si>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</si>
  <si>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</si>
  <si>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</si>
  <si>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</si>
  <si>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</si>
  <si>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</si>
  <si>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</si>
  <si>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</si>
  <si>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</si>
  <si>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</si>
  <si>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</si>
  <si>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</si>
  <si>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</si>
  <si>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</si>
  <si>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</si>
  <si>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</si>
  <si>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</si>
  <si>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</si>
  <si>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</si>
  <si>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</si>
  <si>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</si>
  <si>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</si>
  <si>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</si>
  <si>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</si>
  <si>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</si>
  <si>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</si>
  <si>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</si>
  <si>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</si>
  <si>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</si>
  <si>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</si>
  <si>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</si>
  <si>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</si>
  <si>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</si>
  <si>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</si>
  <si>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</si>
  <si>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</si>
  <si>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</si>
  <si>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</si>
  <si>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</si>
  <si>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</si>
  <si>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</si>
  <si>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</si>
  <si>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</si>
  <si>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</si>
  <si>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</si>
  <si>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</si>
  <si>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</si>
  <si>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</si>
  <si>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</si>
  <si>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</si>
  <si>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</si>
  <si>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</si>
  <si>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</si>
  <si>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</si>
  <si>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</si>
  <si>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</si>
  <si>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</si>
  <si>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</si>
  <si>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</si>
  <si>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</si>
  <si>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</si>
  <si>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</si>
  <si>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</si>
  <si>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</si>
  <si>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</si>
  <si>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</si>
  <si>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</si>
  <si>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</si>
  <si>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</si>
  <si>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</si>
  <si>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</si>
  <si>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</si>
  <si>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</si>
  <si>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</si>
  <si>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</si>
  <si>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</si>
  <si>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</si>
  <si>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</si>
  <si>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</si>
  <si>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</si>
  <si>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</si>
  <si>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</si>
  <si>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</si>
  <si>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</si>
  <si>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</si>
  <si>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</si>
  <si>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</si>
  <si>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</si>
  <si>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</si>
  <si>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</si>
  <si>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</si>
  <si>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</si>
  <si>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</si>
  <si>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</si>
  <si>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</si>
  <si>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</si>
  <si>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</si>
  <si>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</si>
  <si>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</si>
  <si>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</si>
  <si>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</si>
  <si>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</si>
  <si>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</si>
  <si>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</si>
  <si>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</si>
  <si>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</si>
  <si>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</si>
  <si>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</si>
  <si>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</si>
  <si>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</si>
  <si>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</si>
  <si>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</si>
  <si>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</si>
  <si>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</si>
  <si>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</si>
  <si>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</si>
  <si>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</si>
  <si>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</si>
  <si>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</si>
  <si>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</si>
  <si>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</si>
  <si>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</si>
  <si>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</si>
  <si>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</si>
  <si>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</si>
  <si>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</si>
  <si>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</si>
  <si>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</si>
  <si>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</si>
  <si>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</si>
  <si>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</si>
  <si>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</si>
  <si>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</si>
  <si>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</si>
  <si>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</si>
  <si>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</si>
  <si>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</si>
  <si>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</si>
  <si>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</si>
  <si>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</si>
  <si>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</si>
  <si>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</si>
  <si>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</si>
  <si>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</si>
  <si>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</si>
  <si>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</si>
  <si>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</si>
  <si>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</si>
  <si>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</si>
  <si>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</si>
  <si>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</si>
  <si>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</si>
  <si>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</si>
  <si>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</si>
  <si>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</si>
  <si>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</si>
  <si>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</si>
  <si>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</si>
  <si>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</si>
  <si>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</si>
  <si>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</si>
  <si>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</si>
  <si>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</si>
  <si>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</si>
  <si>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</si>
  <si>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</si>
  <si>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</si>
  <si>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</si>
  <si>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</si>
  <si>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</si>
  <si>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</si>
  <si>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</si>
  <si>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</si>
  <si>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</si>
  <si>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</si>
  <si>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</si>
  <si>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</si>
  <si>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</si>
  <si>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</si>
  <si>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</si>
  <si>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</si>
  <si>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</si>
  <si>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</si>
  <si>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</si>
  <si>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</si>
  <si>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</si>
  <si>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</si>
  <si>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</si>
  <si>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</si>
  <si>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</si>
  <si>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</si>
  <si>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</si>
  <si>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</si>
  <si>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</si>
  <si>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</si>
  <si>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</si>
  <si>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</si>
  <si>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</si>
  <si>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</si>
  <si>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</si>
  <si>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</si>
  <si>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</si>
  <si>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</si>
  <si>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</si>
  <si>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</si>
  <si>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</si>
  <si>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</si>
  <si>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</si>
  <si>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</si>
  <si>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</si>
  <si>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</si>
  <si>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</si>
  <si>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</si>
  <si>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</si>
  <si>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</si>
  <si>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</si>
  <si>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</si>
  <si>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</si>
  <si>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</si>
  <si>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</si>
  <si>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</si>
  <si>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</si>
  <si>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</si>
  <si>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</si>
  <si>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</si>
  <si>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</si>
  <si>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</si>
  <si>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</si>
  <si>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</si>
  <si>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</si>
  <si>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</si>
  <si>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</si>
  <si>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</si>
  <si>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</si>
  <si>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</si>
  <si>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</si>
  <si>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</si>
  <si>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</si>
  <si>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</si>
  <si>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</si>
  <si>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</si>
  <si>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</si>
  <si>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</si>
  <si>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</si>
  <si>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</si>
  <si>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</si>
  <si>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</si>
  <si>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</si>
  <si>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</si>
  <si>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</si>
  <si>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</si>
  <si>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</si>
  <si>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</si>
  <si>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</si>
  <si>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</si>
  <si>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</si>
  <si>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</si>
  <si>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</si>
  <si>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</si>
  <si>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</si>
  <si>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</si>
  <si>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</si>
  <si>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</si>
  <si>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</si>
  <si>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</si>
  <si>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</si>
  <si>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</si>
  <si>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</si>
  <si>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</si>
  <si>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</si>
  <si>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</si>
  <si>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</si>
  <si>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</si>
  <si>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</si>
  <si>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</si>
  <si>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</si>
  <si>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</si>
  <si>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</si>
  <si>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</si>
  <si>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</si>
  <si>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</si>
  <si>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</si>
  <si>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</si>
  <si>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</si>
  <si>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</si>
  <si>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</si>
  <si>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</si>
  <si>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</si>
  <si>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</si>
  <si>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</si>
  <si>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</si>
  <si>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</si>
  <si>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</si>
  <si>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</si>
  <si>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</si>
  <si>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</si>
  <si>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</si>
  <si>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</si>
  <si>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</si>
  <si>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</si>
  <si>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</si>
  <si>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</si>
  <si>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</si>
  <si>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</si>
  <si>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</si>
  <si>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</si>
  <si>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</si>
  <si>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</si>
  <si>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</si>
  <si>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</si>
  <si>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</si>
  <si>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</si>
  <si>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</si>
  <si>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</si>
  <si>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</si>
  <si>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</si>
  <si>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</si>
  <si>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</si>
  <si>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</si>
  <si>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</si>
  <si>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</si>
  <si>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</si>
  <si>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</si>
  <si>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</si>
  <si>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</si>
  <si>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</si>
  <si>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</si>
  <si>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</si>
  <si>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</si>
  <si>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</si>
  <si>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</si>
  <si>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</si>
  <si>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</si>
  <si>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</si>
  <si>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</si>
  <si>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</si>
  <si>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</si>
  <si>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</si>
  <si>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</si>
  <si>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</si>
  <si>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</si>
  <si>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</si>
  <si>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</si>
  <si>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</si>
  <si>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</si>
  <si>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</si>
  <si>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</si>
  <si>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</si>
  <si>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</si>
  <si>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</si>
  <si>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</si>
  <si>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</si>
  <si>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</si>
  <si>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</si>
  <si>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</si>
  <si>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</si>
  <si>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</si>
  <si>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</si>
  <si>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</si>
  <si>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</si>
  <si>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</si>
  <si>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</si>
  <si>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</si>
  <si>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</si>
  <si>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</si>
  <si>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</si>
  <si>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</si>
  <si>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</si>
  <si>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</si>
  <si>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</si>
  <si>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</si>
  <si>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</si>
  <si>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</si>
  <si>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</si>
  <si>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</si>
  <si>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</si>
  <si>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</si>
  <si>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</si>
  <si>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</si>
  <si>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</si>
  <si>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</si>
  <si>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</si>
  <si>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</si>
  <si>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</si>
  <si>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</si>
  <si>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</si>
  <si>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</si>
  <si>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</si>
  <si>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</si>
  <si>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</si>
  <si>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</si>
  <si>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</si>
  <si>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</si>
  <si>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</si>
  <si>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</si>
  <si>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</si>
  <si>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</si>
  <si>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</si>
  <si>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</si>
  <si>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</si>
  <si>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</si>
  <si>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</si>
  <si>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</si>
  <si>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</si>
  <si>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</si>
  <si>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</si>
  <si>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</si>
  <si>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</si>
  <si>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</si>
  <si>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</si>
  <si>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</si>
  <si>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</si>
  <si>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</si>
  <si>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</si>
  <si>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</si>
  <si>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</si>
  <si>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</si>
  <si>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</si>
  <si>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</si>
  <si>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</si>
  <si>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</si>
  <si>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</si>
  <si>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</si>
  <si>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</si>
  <si>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</si>
  <si>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</si>
  <si>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</si>
  <si>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</si>
  <si>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</si>
  <si>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</si>
  <si>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</si>
  <si>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</si>
  <si>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</si>
  <si>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</si>
  <si>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</si>
  <si>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</si>
  <si>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</si>
  <si>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</si>
  <si>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</si>
  <si>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</si>
  <si>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</si>
  <si>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</si>
  <si>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</si>
  <si>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</si>
  <si>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</si>
  <si>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</si>
  <si>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</si>
  <si>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</si>
  <si>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</si>
  <si>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</si>
  <si>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</si>
  <si>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</si>
  <si>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</si>
  <si>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</si>
  <si>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</si>
  <si>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</si>
  <si>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</si>
  <si>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</si>
  <si>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</si>
  <si>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</si>
  <si>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</si>
  <si>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</si>
  <si>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</si>
  <si>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</si>
  <si>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</si>
  <si>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</si>
  <si>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</si>
  <si>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</si>
  <si>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</si>
  <si>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</si>
  <si>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</si>
  <si>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</si>
  <si>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</si>
  <si>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</si>
  <si>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</si>
  <si>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</si>
  <si>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</si>
  <si>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</si>
  <si>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</si>
  <si>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</si>
  <si>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</si>
  <si>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</si>
  <si>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</si>
  <si>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</si>
  <si>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</si>
  <si>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</si>
  <si>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</si>
  <si>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</si>
  <si>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</si>
  <si>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</si>
  <si>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</si>
  <si>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</si>
  <si>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</si>
  <si>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</si>
  <si>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</si>
  <si>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</si>
  <si>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</si>
  <si>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</si>
  <si>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</si>
  <si>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</si>
  <si>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</si>
  <si>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</si>
  <si>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</si>
  <si>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</si>
  <si>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</si>
  <si>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</si>
  <si>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</si>
  <si>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</si>
  <si>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</si>
  <si>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</si>
  <si>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</si>
  <si>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</si>
  <si>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</si>
  <si>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</si>
  <si>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</si>
  <si>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</si>
  <si>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</si>
  <si>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</si>
  <si>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</si>
  <si>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</si>
  <si>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</si>
  <si>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</si>
  <si>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</si>
  <si>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</si>
  <si>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</si>
  <si>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</si>
  <si>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</si>
  <si>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</si>
  <si>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</si>
  <si>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</si>
  <si>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</si>
  <si>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</si>
  <si>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</si>
  <si>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</si>
  <si>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</si>
  <si>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</si>
  <si>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</si>
  <si>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</si>
  <si>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</si>
  <si>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</si>
  <si>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</si>
  <si>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</si>
  <si>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</si>
  <si>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</si>
  <si>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</si>
  <si>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</si>
  <si>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</si>
  <si>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</si>
  <si>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</si>
  <si>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</si>
  <si>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</si>
  <si>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</si>
  <si>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</si>
  <si>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</si>
  <si>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</si>
  <si>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</si>
  <si>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</si>
  <si>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</si>
  <si>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</si>
  <si>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</si>
  <si>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</si>
  <si>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</si>
  <si>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</si>
  <si>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</si>
  <si>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</si>
  <si>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</si>
  <si>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</si>
  <si>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</si>
  <si>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</si>
  <si>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</si>
  <si>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</si>
  <si>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</si>
  <si>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</si>
  <si>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</si>
  <si>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</si>
  <si>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</si>
  <si>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</si>
  <si>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</si>
  <si>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</si>
  <si>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</si>
  <si>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</si>
  <si>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</si>
  <si>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</si>
  <si>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</si>
  <si>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</si>
  <si>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</si>
  <si>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</si>
  <si>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</si>
  <si>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</si>
  <si>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</si>
  <si>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</si>
  <si>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</si>
  <si>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</si>
  <si>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</si>
  <si>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</si>
  <si>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</si>
  <si>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</si>
  <si>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</si>
  <si>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</si>
  <si>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</si>
  <si>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</si>
  <si>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</si>
  <si>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</si>
  <si>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</si>
  <si>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</si>
  <si>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</si>
  <si>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</si>
  <si>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</si>
  <si>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</si>
  <si>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</si>
  <si>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</si>
  <si>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</si>
  <si>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</si>
  <si>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</si>
  <si>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</si>
  <si>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</si>
  <si>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</si>
  <si>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</si>
  <si>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</si>
  <si>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</si>
  <si>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</si>
  <si>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</si>
  <si>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</si>
  <si>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</si>
  <si>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</si>
  <si>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</si>
  <si>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</si>
  <si>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</si>
  <si>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</si>
  <si>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</si>
  <si>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</si>
  <si>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</si>
  <si>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</si>
  <si>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</si>
  <si>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</si>
  <si>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</si>
  <si>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</si>
  <si>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</si>
  <si>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</si>
  <si>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</si>
  <si>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</si>
  <si>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</si>
  <si>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</si>
  <si>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</si>
  <si>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</si>
  <si>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</si>
  <si>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</si>
  <si>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</si>
  <si>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</si>
  <si>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</si>
  <si>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</si>
  <si>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</si>
  <si>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</si>
  <si>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</si>
  <si>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</si>
  <si>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</si>
  <si>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</si>
  <si>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</si>
  <si>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</si>
  <si>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</si>
  <si>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</si>
  <si>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</si>
  <si>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</si>
  <si>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</si>
  <si>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</si>
  <si>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</si>
  <si>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</si>
  <si>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</si>
  <si>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</si>
  <si>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</si>
  <si>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</si>
  <si>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</si>
  <si>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</si>
  <si>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</si>
  <si>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</si>
  <si>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</si>
  <si>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</si>
  <si>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</si>
  <si>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</si>
  <si>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</si>
  <si>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</si>
  <si>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</si>
  <si>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</si>
  <si>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</si>
  <si>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</si>
  <si>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</si>
  <si>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</si>
  <si>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</si>
  <si>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</si>
  <si>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</si>
  <si>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</si>
  <si>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</si>
  <si>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</si>
  <si>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</si>
  <si>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</si>
  <si>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</si>
  <si>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</si>
  <si>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</si>
  <si>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</si>
  <si>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</si>
  <si>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</si>
  <si>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</si>
  <si>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</si>
  <si>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</si>
  <si>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</si>
  <si>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</si>
  <si>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</si>
  <si>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</si>
  <si>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</si>
  <si>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</si>
  <si>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</si>
  <si>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</si>
  <si>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</si>
  <si>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</si>
  <si>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</si>
  <si>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</si>
  <si>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</si>
  <si>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</si>
  <si>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</si>
  <si>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</si>
  <si>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</si>
  <si>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</si>
  <si>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</si>
  <si>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</si>
  <si>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</si>
  <si>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</si>
  <si>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</si>
  <si>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</si>
  <si>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</si>
  <si>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</si>
  <si>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</si>
  <si>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</si>
  <si>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</si>
  <si>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</si>
  <si>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</si>
  <si>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</si>
  <si>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</si>
  <si>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</si>
  <si>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</si>
  <si>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</si>
  <si>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</si>
  <si>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</si>
  <si>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</si>
  <si>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</si>
  <si>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</si>
  <si>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</si>
  <si>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</si>
  <si>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</si>
  <si>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</si>
  <si>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</si>
  <si>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</si>
  <si>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</si>
  <si>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</si>
  <si>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</si>
  <si>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</si>
  <si>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</si>
  <si>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</si>
  <si>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</si>
  <si>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</si>
  <si>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</si>
  <si>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</si>
  <si>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</si>
  <si>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</si>
  <si>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</si>
  <si>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</si>
  <si>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</si>
  <si>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</si>
  <si>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</si>
  <si>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</si>
  <si>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</si>
  <si>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</si>
  <si>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</si>
  <si>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</si>
  <si>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</si>
  <si>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</si>
  <si>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</si>
  <si>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</si>
  <si>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</si>
  <si>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</si>
  <si>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</si>
  <si>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</si>
  <si>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</si>
  <si>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</si>
  <si>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</si>
  <si>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</si>
  <si>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</si>
  <si>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</si>
  <si>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</si>
  <si>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</si>
  <si>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</si>
  <si>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</si>
  <si>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</si>
  <si>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</si>
  <si>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</si>
  <si>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</si>
  <si>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</si>
  <si>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</si>
  <si>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</si>
  <si>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</si>
  <si>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</si>
  <si>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</si>
  <si>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</si>
  <si>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</si>
  <si>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</si>
  <si>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</si>
  <si>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</si>
  <si>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</si>
  <si>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</si>
  <si>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</si>
  <si>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</si>
  <si>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</si>
  <si>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</si>
  <si>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</si>
  <si>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</si>
  <si>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</si>
  <si>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</si>
  <si>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</si>
  <si>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</si>
  <si>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</si>
  <si>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</si>
  <si>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</si>
  <si>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</si>
  <si>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</si>
  <si>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</si>
  <si>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</si>
  <si>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</si>
  <si>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</si>
  <si>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</si>
  <si>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</si>
  <si>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</si>
  <si>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</si>
  <si>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</si>
  <si>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</si>
  <si>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</si>
  <si>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</si>
  <si>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</si>
  <si>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</si>
  <si>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</si>
  <si>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</si>
  <si>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</si>
  <si>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</si>
  <si>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</si>
  <si>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</si>
  <si>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</si>
  <si>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</si>
  <si>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</si>
  <si>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</si>
  <si>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</si>
  <si>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</si>
  <si>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</si>
  <si>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</si>
  <si>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</si>
  <si>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</si>
  <si>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</si>
  <si>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</si>
  <si>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</si>
  <si>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</si>
  <si>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</si>
  <si>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</si>
  <si>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</si>
  <si>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</si>
  <si>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</si>
  <si>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</si>
  <si>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</si>
  <si>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</si>
  <si>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</si>
  <si>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</si>
  <si>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</si>
  <si>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</si>
  <si>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</si>
  <si>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</si>
  <si>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</si>
  <si>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</si>
  <si>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</si>
  <si>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</si>
  <si>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</si>
  <si>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</si>
  <si>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</si>
  <si>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</si>
  <si>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</si>
  <si>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</si>
  <si>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</si>
  <si>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</si>
  <si>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</si>
  <si>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</si>
  <si>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</si>
  <si>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</si>
  <si>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</si>
  <si>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</si>
  <si>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</si>
  <si>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</si>
  <si>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</si>
  <si>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</si>
  <si>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</si>
  <si>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</si>
  <si>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</si>
  <si>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</si>
  <si>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</si>
  <si>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</si>
  <si>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</si>
  <si>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</si>
  <si>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</si>
  <si>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</si>
  <si>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</si>
  <si>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</si>
  <si>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</si>
  <si>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</si>
  <si>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</si>
  <si>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</si>
  <si>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</si>
  <si>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</si>
  <si>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</si>
  <si>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</si>
  <si>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</si>
  <si>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</si>
  <si>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</si>
  <si>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</si>
  <si>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</si>
  <si>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</si>
  <si>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</si>
  <si>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</si>
  <si>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</si>
  <si>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</si>
  <si>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</si>
  <si>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</si>
  <si>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</si>
  <si>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</si>
  <si>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</si>
  <si>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</si>
  <si>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</si>
  <si>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</si>
  <si>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</si>
  <si>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</si>
  <si>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</si>
  <si>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</si>
  <si>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</si>
  <si>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</si>
  <si>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</si>
  <si>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</si>
  <si>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</si>
  <si>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</si>
  <si>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</si>
  <si>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</si>
  <si>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</si>
  <si>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</si>
  <si>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</si>
  <si>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</si>
  <si>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</si>
  <si>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</si>
  <si>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</si>
  <si>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</si>
  <si>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</si>
  <si>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</si>
  <si>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</si>
  <si>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</si>
  <si>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</si>
  <si>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</si>
  <si>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</si>
  <si>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</si>
  <si>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</si>
  <si>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</si>
  <si>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</si>
  <si>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</si>
  <si>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</si>
  <si>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</si>
  <si>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</si>
  <si>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</si>
  <si>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</si>
  <si>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</si>
  <si>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</si>
  <si>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</si>
  <si>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</si>
  <si>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</si>
  <si>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</si>
  <si>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</si>
  <si>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</si>
  <si>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</si>
  <si>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</si>
  <si>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</si>
  <si>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</si>
  <si>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</si>
  <si>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</si>
  <si>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</si>
  <si>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</si>
  <si>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</si>
  <si>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</si>
  <si>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</si>
  <si>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</si>
  <si>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</si>
  <si>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</si>
  <si>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</si>
  <si>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</si>
  <si>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</si>
  <si>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</si>
  <si>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</si>
  <si>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</si>
  <si>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</si>
  <si>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</si>
  <si>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</si>
  <si>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</si>
  <si>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</si>
  <si>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</si>
  <si>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</si>
  <si>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</si>
  <si>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</si>
  <si>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</si>
  <si>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</si>
  <si>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</si>
  <si>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</si>
  <si>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</si>
  <si>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</si>
  <si>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</si>
  <si>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</si>
  <si>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</si>
  <si>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</si>
  <si>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</si>
  <si>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</si>
  <si>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</si>
  <si>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</si>
  <si>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</si>
  <si>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</si>
  <si>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</si>
  <si>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</si>
  <si>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</si>
  <si>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</si>
  <si>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</si>
  <si>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</si>
  <si>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</si>
  <si>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</si>
  <si>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</si>
  <si>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</si>
  <si>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</si>
  <si>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</si>
  <si>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</si>
  <si>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</si>
  <si>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</si>
  <si>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</si>
  <si>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</si>
  <si>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</si>
  <si>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</si>
  <si>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</si>
  <si>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</si>
  <si>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</si>
  <si>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</si>
  <si>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</si>
  <si>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</si>
  <si>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</si>
  <si>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</si>
  <si>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</si>
  <si>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</si>
  <si>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</si>
  <si>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</si>
  <si>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</si>
  <si>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</si>
  <si>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</si>
  <si>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</si>
  <si>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</si>
  <si>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</si>
  <si>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</si>
  <si>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</si>
  <si>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</si>
  <si>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</si>
  <si>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</si>
  <si>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</si>
  <si>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</si>
  <si>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</si>
  <si>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</si>
  <si>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</si>
  <si>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</si>
  <si>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</si>
  <si>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</si>
  <si>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</si>
  <si>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</si>
  <si>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</si>
  <si>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</si>
  <si>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</si>
  <si>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</si>
  <si>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</si>
  <si>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</si>
  <si>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</si>
  <si>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</si>
  <si>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</si>
  <si>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</si>
  <si>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</si>
  <si>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</si>
  <si>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</si>
  <si>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</si>
  <si>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</si>
  <si>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</si>
  <si>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</si>
  <si>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</si>
  <si>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</si>
  <si>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</si>
  <si>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</si>
  <si>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</si>
  <si>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</si>
  <si>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</si>
  <si>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</si>
  <si>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</si>
  <si>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</si>
  <si>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</si>
  <si>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</si>
  <si>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</si>
  <si>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</si>
  <si>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</si>
  <si>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</si>
  <si>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</si>
  <si>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</si>
  <si>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</si>
  <si>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</si>
  <si>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</si>
  <si>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</si>
  <si>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</si>
  <si>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</si>
  <si>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</si>
  <si>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</si>
  <si>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</si>
  <si>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</si>
  <si>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</si>
  <si>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</si>
  <si>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</si>
  <si>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</si>
  <si>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</si>
  <si>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</si>
  <si>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</si>
  <si>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</si>
  <si>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</si>
  <si>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</si>
  <si>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</si>
  <si>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</si>
  <si>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</si>
  <si>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</si>
  <si>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</si>
  <si>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</si>
  <si>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</si>
  <si>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</si>
  <si>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</si>
  <si>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</si>
  <si>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</si>
  <si>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</si>
  <si>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</si>
  <si>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</si>
  <si>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</si>
  <si>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</si>
  <si>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</si>
  <si>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</si>
  <si>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</si>
  <si>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</si>
  <si>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</si>
  <si>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</si>
  <si>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</si>
  <si>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</si>
  <si>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</si>
  <si>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</si>
  <si>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</si>
  <si>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</si>
  <si>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</si>
  <si>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</si>
  <si>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</si>
  <si>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</si>
  <si>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</si>
  <si>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</si>
  <si>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</si>
  <si>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</si>
  <si>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</si>
  <si>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</si>
  <si>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</si>
  <si>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</si>
  <si>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</si>
  <si>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</si>
  <si>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</si>
  <si>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</si>
  <si>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</si>
  <si>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</si>
  <si>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</si>
  <si>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</si>
  <si>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</si>
  <si>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</si>
  <si>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</si>
  <si>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</si>
  <si>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</si>
  <si>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</si>
  <si>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</si>
  <si>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</si>
  <si>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</si>
  <si>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</si>
  <si>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</si>
  <si>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</si>
  <si>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</si>
  <si>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</si>
  <si>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</si>
  <si>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</si>
  <si>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</si>
  <si>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</si>
  <si>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</si>
  <si>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</si>
  <si>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</si>
  <si>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</si>
  <si>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</si>
  <si>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</si>
  <si>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</si>
  <si>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</si>
  <si>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</si>
  <si>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</si>
  <si>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</si>
  <si>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</si>
  <si>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</si>
  <si>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</si>
  <si>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</si>
  <si>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</si>
  <si>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</si>
  <si>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</si>
  <si>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</si>
  <si>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</si>
  <si>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</si>
  <si>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</si>
  <si>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</si>
  <si>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</si>
  <si>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</si>
  <si>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</si>
  <si>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</si>
  <si>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</si>
  <si>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</si>
  <si>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</si>
  <si>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</si>
  <si>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</si>
  <si>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</si>
  <si>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</si>
  <si>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</si>
  <si>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</si>
  <si>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</si>
  <si>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</si>
  <si>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</si>
  <si>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</si>
  <si>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</si>
  <si>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</si>
  <si>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</si>
  <si>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</si>
  <si>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</si>
  <si>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</si>
  <si>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</si>
  <si>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</si>
  <si>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</si>
  <si>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</si>
  <si>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</si>
  <si>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</si>
  <si>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</si>
  <si>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</si>
  <si>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</si>
  <si>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</si>
  <si>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</si>
  <si>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</si>
  <si>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</si>
  <si>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</si>
  <si>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</si>
  <si>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</si>
  <si>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</si>
  <si>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</si>
  <si>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</si>
  <si>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</si>
  <si>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</si>
  <si>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</si>
  <si>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</si>
  <si>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</si>
  <si>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</si>
  <si>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</si>
  <si>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</si>
  <si>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</si>
  <si>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</si>
  <si>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</si>
  <si>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</si>
  <si>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</si>
  <si>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</si>
  <si>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</si>
  <si>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</si>
  <si>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</si>
  <si>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</si>
  <si>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</si>
  <si>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</si>
  <si>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</si>
  <si>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</si>
  <si>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</si>
  <si>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</si>
  <si>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</si>
  <si>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</si>
  <si>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</si>
  <si>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</si>
  <si>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</si>
  <si>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</si>
  <si>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</si>
  <si>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</si>
  <si>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</si>
  <si>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</si>
  <si>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</si>
  <si>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</si>
  <si>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</si>
  <si>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</si>
  <si>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</si>
  <si>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</si>
  <si>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</si>
  <si>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</si>
  <si>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</si>
  <si>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</si>
  <si>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</si>
  <si>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</si>
  <si>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</si>
  <si>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</si>
  <si>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</si>
  <si>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</si>
  <si>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</si>
  <si>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</si>
  <si>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</si>
  <si>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</si>
  <si>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</si>
  <si>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</si>
  <si>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</si>
  <si>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</si>
  <si>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</si>
  <si>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</si>
  <si>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</si>
  <si>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</si>
  <si>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</si>
  <si>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</si>
  <si>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</si>
  <si>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</si>
  <si>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</si>
  <si>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</si>
  <si>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</si>
  <si>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</si>
  <si>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</si>
  <si>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</si>
  <si>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</si>
  <si>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</si>
  <si>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</si>
  <si>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</si>
  <si>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</si>
  <si>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</si>
  <si>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</si>
  <si>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</si>
  <si>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</si>
  <si>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</si>
  <si>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</si>
  <si>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</si>
  <si>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</si>
  <si>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</si>
  <si>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</si>
  <si>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</si>
  <si>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</si>
  <si>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</si>
  <si>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</si>
  <si>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</si>
  <si>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</si>
  <si>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</si>
  <si>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</si>
  <si>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</si>
  <si>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</si>
  <si>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</si>
  <si>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</si>
  <si>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</si>
  <si>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</si>
  <si>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</si>
  <si>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</si>
  <si>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</si>
  <si>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</si>
  <si>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</si>
  <si>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</si>
  <si>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</si>
  <si>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</si>
  <si>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</si>
  <si>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</si>
  <si>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</si>
  <si>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</si>
  <si>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</si>
  <si>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</si>
  <si>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</si>
  <si>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</si>
  <si>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</si>
  <si>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</si>
  <si>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</si>
  <si>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</si>
  <si>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</si>
  <si>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</si>
  <si>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</si>
  <si>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</si>
  <si>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</si>
  <si>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</si>
  <si>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</si>
  <si>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</si>
  <si>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</si>
  <si>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</si>
  <si>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</si>
  <si>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</si>
  <si>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</si>
  <si>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</si>
  <si>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</si>
  <si>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</si>
  <si>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</si>
  <si>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</si>
  <si>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</si>
  <si>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</si>
  <si>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</si>
  <si>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</si>
  <si>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</si>
  <si>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</si>
  <si>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</si>
  <si>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</si>
  <si>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</si>
  <si>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</si>
  <si>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</si>
  <si>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</si>
  <si>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</si>
  <si>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</si>
  <si>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</si>
  <si>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</si>
  <si>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</si>
  <si>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</si>
  <si>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</si>
  <si>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</si>
  <si>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</si>
  <si>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</si>
  <si>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</si>
  <si>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</si>
  <si>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</si>
  <si>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</si>
  <si>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</si>
  <si>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</si>
  <si>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</si>
  <si>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</si>
  <si>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</si>
  <si>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</si>
  <si>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</si>
  <si>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</si>
  <si>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</si>
  <si>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</si>
  <si>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</si>
  <si>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</si>
  <si>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</si>
  <si>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</si>
  <si>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</si>
  <si>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</si>
  <si>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</si>
  <si>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</si>
  <si>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</si>
  <si>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</si>
  <si>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</si>
  <si>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</si>
  <si>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</si>
  <si>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</si>
  <si>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</si>
  <si>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</si>
  <si>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</si>
  <si>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</si>
  <si>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</si>
  <si>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</si>
  <si>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</si>
  <si>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</si>
  <si>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</si>
  <si>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</si>
  <si>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</si>
  <si>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</si>
  <si>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</si>
  <si>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</si>
  <si>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</si>
  <si>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</si>
  <si>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</si>
  <si>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</si>
  <si>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</si>
  <si>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</si>
  <si>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</si>
  <si>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</si>
  <si>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</si>
  <si>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</si>
  <si>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</si>
  <si>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</si>
  <si>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</si>
  <si>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</si>
  <si>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</si>
  <si>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</si>
  <si>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</si>
  <si>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</si>
  <si>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</si>
  <si>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</si>
  <si>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</si>
  <si>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</si>
  <si>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</si>
  <si>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</si>
  <si>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</si>
  <si>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</si>
  <si>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</si>
  <si>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</si>
  <si>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</si>
  <si>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</si>
  <si>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</si>
  <si>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</si>
  <si>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</si>
  <si>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</si>
  <si>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</si>
  <si>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</si>
  <si>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</si>
  <si>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</si>
  <si>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</si>
  <si>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</si>
  <si>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</si>
  <si>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</si>
  <si>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</si>
  <si>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</si>
  <si>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</si>
  <si>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</si>
  <si>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</si>
  <si>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</si>
  <si>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</si>
  <si>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</si>
  <si>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</si>
  <si>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</si>
  <si>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</si>
  <si>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</si>
  <si>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</si>
  <si>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</si>
  <si>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</si>
  <si>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</si>
  <si>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</si>
  <si>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</si>
  <si>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</si>
  <si>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</si>
  <si>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</si>
  <si>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</si>
  <si>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</si>
  <si>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</si>
  <si>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</si>
  <si>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</si>
  <si>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</si>
  <si>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</si>
  <si>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</si>
  <si>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</si>
  <si>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</si>
  <si>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</si>
  <si>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</si>
  <si>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</si>
  <si>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</si>
  <si>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</si>
  <si>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</si>
  <si>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</si>
  <si>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</si>
  <si>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</si>
  <si>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</si>
  <si>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</si>
  <si>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</si>
  <si>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</si>
  <si>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</si>
  <si>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</si>
  <si>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</si>
  <si>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</si>
  <si>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</si>
  <si>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</si>
  <si>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</si>
  <si>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</si>
  <si>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</si>
  <si>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</si>
  <si>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</si>
  <si>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</si>
  <si>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</si>
  <si>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</si>
  <si>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</si>
  <si>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</si>
  <si>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</si>
  <si>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</si>
  <si>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</si>
  <si>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</si>
  <si>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</si>
  <si>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</si>
  <si>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</si>
  <si>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</si>
  <si>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</si>
  <si>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</si>
  <si>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</si>
  <si>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</si>
  <si>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</si>
  <si>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</si>
  <si>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</si>
  <si>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</si>
  <si>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</si>
  <si>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</si>
  <si>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</si>
  <si>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</si>
  <si>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</si>
  <si>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</si>
  <si>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</si>
  <si>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</si>
  <si>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</si>
  <si>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</si>
  <si>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</si>
  <si>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</si>
  <si>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</si>
  <si>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</si>
  <si>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</si>
  <si>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</si>
  <si>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</si>
  <si>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</si>
  <si>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</si>
  <si>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</si>
  <si>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</si>
  <si>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</si>
  <si>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</si>
  <si>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</si>
  <si>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</si>
  <si>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</si>
  <si>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</si>
  <si>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</si>
  <si>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</si>
  <si>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</si>
  <si>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</si>
  <si>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</si>
  <si>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</si>
  <si>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</si>
  <si>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</si>
  <si>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</si>
  <si>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</si>
  <si>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</si>
  <si>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</si>
  <si>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</si>
  <si>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</si>
  <si>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</si>
  <si>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</si>
  <si>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</si>
  <si>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</si>
  <si>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</si>
  <si>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</si>
  <si>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</si>
  <si>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</si>
  <si>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</si>
  <si>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</si>
  <si>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</si>
  <si>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</si>
  <si>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</si>
  <si>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</si>
  <si>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</si>
  <si>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</si>
  <si>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</si>
  <si>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</si>
  <si>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</si>
  <si>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</si>
  <si>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</si>
  <si>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</si>
  <si>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</si>
  <si>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</si>
  <si>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</si>
  <si>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</si>
  <si>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</si>
  <si>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</si>
  <si>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</si>
  <si>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</si>
  <si>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</si>
  <si>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</si>
  <si>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</si>
  <si>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</si>
  <si>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</si>
  <si>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</si>
  <si>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</si>
  <si>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</si>
  <si>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</si>
  <si>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</si>
  <si>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</si>
  <si>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</si>
  <si>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</si>
  <si>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</si>
  <si>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</si>
  <si>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</si>
  <si>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</si>
  <si>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</si>
  <si>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</si>
  <si>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</si>
  <si>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</si>
  <si>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</si>
  <si>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</si>
  <si>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</si>
  <si>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</si>
  <si>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</si>
  <si>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</si>
  <si>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</si>
  <si>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</si>
  <si>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</si>
  <si>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</si>
  <si>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</si>
  <si>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</si>
  <si>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</si>
  <si>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</si>
  <si>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</si>
  <si>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</si>
  <si>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</si>
  <si>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</si>
  <si>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</si>
  <si>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</si>
  <si>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</si>
  <si>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</si>
  <si>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</si>
  <si>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</si>
  <si>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</si>
  <si>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</si>
  <si>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</si>
  <si>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</si>
  <si>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</si>
  <si>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</si>
  <si>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</si>
  <si>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</si>
  <si>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</si>
  <si>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</si>
  <si>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</si>
  <si>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</si>
  <si>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</si>
  <si>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</si>
  <si>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</si>
  <si>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</si>
  <si>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</si>
  <si>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</si>
  <si>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</si>
  <si>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</si>
  <si>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</si>
  <si>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</si>
  <si>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</si>
  <si>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</si>
  <si>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</si>
  <si>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</si>
  <si>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</si>
  <si>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</si>
  <si>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</si>
  <si>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</si>
  <si>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</si>
  <si>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</si>
  <si>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</si>
  <si>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</si>
  <si>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</si>
  <si>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</si>
  <si>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</si>
  <si>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</si>
  <si>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</si>
  <si>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</si>
  <si>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</si>
  <si>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</si>
  <si>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</si>
  <si>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</si>
  <si>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</si>
  <si>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</si>
  <si>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</si>
  <si>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</si>
  <si>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</si>
  <si>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</si>
  <si>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</si>
  <si>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</si>
  <si>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</si>
  <si>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</si>
  <si>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</si>
  <si>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</si>
  <si>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</si>
  <si>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</si>
  <si>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</si>
  <si>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</si>
  <si>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</si>
  <si>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</si>
  <si>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</si>
  <si>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</si>
  <si>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</si>
  <si>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</si>
  <si>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</si>
  <si>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</si>
  <si>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</si>
  <si>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</si>
  <si>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</si>
  <si>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</si>
  <si>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</si>
  <si>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</si>
  <si>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</si>
  <si>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</si>
  <si>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</si>
  <si>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</si>
  <si>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</si>
  <si>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</si>
  <si>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</si>
  <si>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</si>
  <si>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</si>
  <si>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</si>
  <si>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</si>
  <si>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</si>
  <si>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</si>
  <si>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</si>
  <si>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</si>
  <si>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</si>
  <si>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</si>
  <si>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</si>
  <si>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</si>
  <si>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</si>
  <si>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</si>
  <si>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</si>
  <si>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</si>
  <si>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</si>
  <si>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</si>
  <si>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</si>
  <si>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</si>
  <si>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</si>
  <si>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</si>
  <si>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</si>
  <si>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</si>
  <si>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</si>
  <si>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</si>
  <si>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</si>
  <si>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</si>
  <si>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</si>
  <si>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</si>
  <si>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</si>
  <si>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</si>
  <si>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</si>
  <si>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</si>
  <si>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</si>
  <si>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</si>
  <si>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</si>
  <si>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</si>
  <si>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</si>
  <si>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</si>
  <si>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</si>
  <si>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</si>
  <si>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</si>
  <si>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</si>
  <si>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</si>
  <si>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</si>
  <si>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</si>
  <si>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</si>
  <si>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</si>
  <si>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</si>
  <si>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</si>
  <si>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</si>
  <si>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</si>
  <si>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</si>
  <si>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</si>
  <si>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</si>
  <si>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</si>
  <si>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</si>
  <si>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</si>
  <si>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</si>
  <si>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</si>
  <si>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</si>
  <si>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</si>
  <si>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</si>
  <si>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</si>
  <si>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</si>
  <si>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</si>
  <si>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</si>
  <si>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</si>
  <si>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</si>
  <si>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</si>
  <si>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</si>
  <si>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</si>
  <si>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</si>
  <si>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</si>
  <si>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</si>
  <si>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</si>
  <si>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</si>
  <si>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</si>
  <si>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</si>
  <si>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</si>
  <si>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</si>
  <si>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</si>
  <si>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</si>
  <si>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</si>
  <si>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</si>
  <si>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</si>
  <si>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</si>
  <si>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</si>
  <si>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</si>
  <si>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</si>
  <si>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</si>
  <si>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</si>
  <si>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</si>
  <si>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</si>
  <si>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</si>
  <si>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</si>
  <si>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</si>
  <si>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</si>
  <si>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</si>
  <si>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</si>
  <si>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</si>
  <si>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</si>
  <si>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</si>
  <si>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</si>
  <si>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</si>
  <si>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</si>
  <si>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</si>
  <si>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</si>
  <si>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</si>
  <si>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</si>
  <si>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</si>
  <si>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</si>
  <si>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</si>
  <si>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</si>
  <si>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</si>
  <si>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</si>
  <si>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</si>
  <si>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</si>
  <si>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</si>
  <si>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</si>
  <si>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</si>
  <si>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</si>
  <si>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</si>
  <si>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</si>
  <si>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</si>
  <si>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</si>
  <si>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</si>
  <si>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</si>
  <si>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</si>
  <si>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</si>
  <si>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</si>
  <si>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</si>
  <si>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</si>
  <si>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</si>
  <si>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</si>
  <si>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</si>
  <si>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</si>
  <si>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</si>
  <si>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</si>
  <si>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</si>
  <si>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</si>
  <si>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</si>
  <si>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</si>
  <si>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</si>
  <si>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</si>
  <si>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</si>
  <si>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</si>
  <si>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</si>
  <si>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</si>
  <si>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</si>
  <si>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</si>
  <si>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</si>
  <si>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</si>
  <si>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</si>
  <si>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</si>
  <si>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</si>
  <si>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</si>
  <si>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</si>
  <si>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</si>
  <si>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</si>
  <si>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</si>
  <si>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</si>
  <si>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</si>
  <si>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</si>
  <si>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</si>
  <si>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</si>
  <si>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</si>
  <si>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</si>
  <si>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</si>
  <si>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</si>
  <si>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</si>
  <si>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</si>
  <si>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</si>
  <si>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</si>
  <si>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</si>
  <si>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</si>
  <si>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</si>
  <si>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</si>
  <si>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</si>
  <si>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</si>
  <si>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</si>
  <si>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</si>
  <si>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</si>
  <si>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</si>
  <si>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</si>
  <si>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</si>
  <si>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</si>
  <si>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</si>
  <si>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</si>
  <si>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</si>
  <si>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</si>
  <si>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</si>
  <si>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</si>
  <si>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</si>
  <si>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</si>
  <si>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</si>
  <si>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</si>
  <si>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</si>
  <si>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</si>
  <si>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</si>
  <si>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</si>
  <si>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</si>
  <si>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</si>
  <si>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</si>
  <si>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</si>
  <si>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</si>
  <si>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</si>
  <si>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</si>
  <si>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</si>
  <si>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</si>
  <si>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</si>
  <si>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</si>
  <si>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</si>
  <si>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</si>
  <si>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</si>
  <si>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</si>
  <si>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</si>
  <si>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</si>
  <si>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</si>
  <si>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</si>
  <si>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</si>
  <si>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</si>
  <si>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</si>
  <si>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</si>
  <si>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</si>
  <si>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</si>
  <si>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</si>
  <si>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</si>
  <si>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</si>
  <si>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</si>
  <si>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</si>
  <si>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</si>
  <si>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</si>
  <si>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</si>
  <si>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</si>
  <si>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</si>
  <si>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</si>
  <si>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</si>
  <si>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</si>
  <si>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</si>
  <si>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</si>
  <si>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</si>
  <si>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</si>
  <si>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</si>
  <si>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</si>
  <si>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</si>
  <si>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</si>
  <si>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</si>
  <si>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</si>
  <si>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</si>
  <si>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</si>
  <si>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</si>
  <si>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</si>
  <si>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</si>
  <si>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</si>
  <si>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</si>
  <si>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</si>
  <si>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</si>
  <si>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</si>
  <si>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</si>
  <si>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</si>
  <si>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</si>
  <si>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</si>
  <si>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</si>
  <si>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</si>
  <si>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</si>
  <si>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</si>
  <si>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</si>
  <si>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</si>
  <si>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</si>
  <si>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</si>
  <si>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</si>
  <si>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</si>
  <si>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</si>
  <si>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</si>
  <si>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</si>
  <si>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</si>
  <si>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</si>
  <si>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</si>
  <si>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</si>
  <si>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</si>
  <si>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</si>
  <si>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</si>
  <si>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</si>
  <si>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</si>
  <si>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</si>
  <si>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</si>
  <si>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</si>
  <si>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</si>
  <si>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</si>
  <si>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</si>
  <si>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</si>
  <si>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</si>
  <si>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</si>
  <si>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</si>
  <si>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</si>
  <si>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</si>
  <si>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</si>
  <si>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</si>
  <si>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</si>
  <si>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</si>
  <si>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</si>
  <si>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</si>
  <si>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</si>
  <si>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</si>
  <si>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</si>
  <si>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</si>
  <si>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</si>
  <si>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</si>
  <si>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</si>
  <si>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</si>
  <si>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</si>
  <si>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</si>
  <si>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</si>
  <si>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</si>
  <si>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</si>
  <si>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</si>
  <si>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</si>
  <si>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</si>
  <si>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</si>
  <si>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</si>
  <si>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</si>
  <si>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</si>
  <si>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</si>
  <si>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</si>
  <si>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</si>
  <si>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</si>
  <si>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</si>
  <si>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</si>
  <si>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</si>
  <si>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</si>
  <si>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</si>
  <si>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</si>
  <si>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</si>
  <si>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</si>
  <si>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</si>
  <si>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</si>
  <si>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</si>
  <si>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</si>
  <si>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</si>
  <si>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</si>
  <si>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</si>
  <si>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</si>
  <si>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</si>
  <si>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</si>
  <si>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</si>
  <si>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</si>
  <si>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</si>
  <si>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</si>
  <si>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</si>
  <si>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</si>
  <si>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</si>
  <si>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</si>
  <si>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</si>
  <si>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</si>
  <si>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</si>
  <si>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</si>
  <si>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</si>
  <si>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</si>
  <si>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</si>
  <si>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</si>
  <si>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</si>
  <si>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</si>
  <si>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</si>
  <si>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</si>
  <si>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</si>
  <si>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</si>
  <si>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</si>
  <si>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</si>
  <si>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</si>
  <si>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</si>
  <si>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</si>
  <si>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</si>
  <si>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</si>
  <si>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</si>
  <si>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</si>
  <si>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</si>
  <si>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</si>
  <si>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</si>
  <si>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</si>
  <si>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</si>
  <si>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</si>
  <si>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</si>
  <si>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</si>
  <si>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</si>
  <si>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</si>
  <si>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</si>
  <si>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</si>
  <si>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</si>
  <si>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</si>
  <si>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</si>
  <si>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</si>
  <si>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</si>
  <si>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</si>
  <si>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</si>
  <si>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</si>
  <si>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</si>
  <si>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</si>
  <si>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</si>
  <si>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</si>
  <si>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</si>
  <si>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</si>
  <si>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</si>
  <si>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</si>
  <si>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</si>
  <si>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</si>
  <si>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</si>
  <si>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</si>
  <si>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</si>
  <si>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</si>
  <si>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</si>
  <si>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</si>
  <si>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</si>
  <si>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</si>
  <si>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</si>
  <si>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</si>
  <si>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</si>
  <si>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</si>
  <si>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</si>
  <si>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</si>
  <si>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</si>
  <si>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</si>
  <si>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</si>
  <si>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</si>
  <si>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</si>
  <si>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</si>
  <si>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</si>
  <si>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</si>
  <si>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</si>
  <si>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</si>
  <si>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</si>
  <si>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</si>
  <si>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</si>
  <si>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</si>
  <si>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</si>
  <si>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</si>
  <si>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</si>
  <si>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</si>
  <si>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</si>
  <si>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</si>
  <si>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</si>
  <si>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</si>
  <si>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</si>
  <si>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</si>
  <si>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</si>
  <si>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</si>
  <si>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</si>
  <si>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</si>
  <si>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</si>
  <si>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</si>
  <si>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</si>
  <si>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</si>
  <si>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</si>
  <si>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</si>
  <si>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</si>
  <si>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</si>
  <si>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</si>
  <si>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</si>
  <si>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</si>
  <si>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</si>
  <si>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</si>
  <si>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</si>
  <si>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</si>
  <si>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</si>
  <si>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</si>
  <si>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</si>
  <si>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</si>
  <si>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</si>
  <si>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</si>
  <si>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</si>
  <si>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</si>
  <si>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</si>
  <si>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</si>
  <si>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</si>
  <si>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</si>
  <si>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</si>
  <si>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</si>
  <si>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</si>
  <si>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</si>
  <si>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</si>
  <si>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</si>
  <si>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</si>
  <si>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</si>
  <si>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</si>
  <si>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</si>
  <si>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</si>
  <si>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</si>
  <si>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</si>
  <si>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</si>
  <si>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</si>
  <si>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</si>
  <si>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</si>
  <si>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</si>
  <si>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</si>
  <si>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</si>
  <si>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</si>
  <si>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</si>
  <si>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</si>
  <si>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</si>
  <si>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</si>
  <si>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</si>
  <si>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</si>
  <si>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</si>
  <si>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</si>
  <si>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</si>
  <si>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</si>
  <si>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</si>
  <si>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</si>
  <si>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</si>
  <si>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</si>
  <si>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</si>
  <si>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</si>
  <si>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</si>
  <si>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</si>
  <si>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</si>
  <si>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</si>
  <si>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</si>
  <si>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</si>
  <si>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</si>
  <si>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</si>
  <si>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</si>
  <si>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</si>
  <si>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</si>
  <si>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</si>
  <si>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</si>
  <si>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</si>
  <si>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</si>
  <si>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</si>
  <si>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</si>
  <si>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</si>
  <si>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</si>
  <si>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</si>
  <si>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</si>
  <si>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</si>
  <si>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</si>
  <si>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</si>
  <si>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</si>
  <si>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</si>
  <si>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</si>
  <si>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</si>
  <si>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</si>
  <si>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</si>
  <si>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</si>
  <si>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</si>
  <si>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</si>
  <si>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</si>
  <si>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</si>
  <si>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</si>
  <si>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</si>
  <si>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</si>
  <si>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</si>
  <si>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</si>
  <si>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</si>
  <si>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</si>
  <si>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</si>
  <si>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</si>
  <si>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</si>
  <si>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</si>
  <si>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</si>
  <si>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</si>
  <si>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</si>
  <si>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</si>
  <si>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</si>
  <si>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</si>
  <si>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</si>
  <si>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</si>
  <si>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</si>
  <si>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</si>
  <si>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</si>
  <si>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</si>
  <si>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</si>
  <si>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</si>
  <si>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</si>
  <si>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</si>
  <si>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</si>
  <si>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</si>
  <si>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</si>
  <si>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</si>
  <si>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</si>
  <si>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</si>
  <si>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</si>
  <si>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</si>
  <si>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</si>
  <si>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</si>
  <si>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</si>
  <si>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</si>
  <si>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</si>
  <si>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</si>
  <si>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</si>
  <si>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</si>
  <si>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</si>
  <si>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</si>
  <si>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</si>
  <si>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</si>
  <si>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</si>
  <si>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</si>
  <si>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</si>
  <si>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</si>
  <si>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</si>
  <si>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</si>
  <si>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</si>
  <si>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</si>
  <si>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</si>
  <si>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</si>
  <si>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</si>
  <si>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</si>
  <si>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</si>
  <si>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</si>
  <si>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</si>
  <si>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</si>
  <si>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</si>
  <si>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</si>
  <si>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</si>
  <si>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</si>
  <si>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</si>
  <si>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</si>
  <si>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</si>
  <si>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</si>
  <si>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</si>
  <si>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</si>
  <si>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</si>
  <si>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</si>
  <si>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</si>
  <si>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</si>
  <si>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</si>
  <si>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</si>
  <si>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</si>
  <si>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</si>
  <si>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</si>
  <si>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</si>
  <si>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</si>
  <si>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</si>
  <si>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</si>
  <si>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</si>
  <si>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</si>
  <si>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</si>
  <si>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</si>
  <si>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</si>
  <si>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</si>
  <si>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</si>
  <si>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</si>
  <si>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</si>
  <si>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</si>
  <si>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</si>
  <si>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</si>
  <si>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</si>
  <si>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</si>
  <si>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</si>
  <si>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</si>
  <si>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</si>
  <si>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</si>
  <si>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</si>
  <si>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</si>
  <si>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</si>
  <si>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</si>
  <si>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</si>
  <si>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</si>
  <si>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</si>
  <si>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</si>
  <si>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</si>
  <si>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</si>
  <si>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</si>
  <si>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</si>
  <si>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</si>
  <si>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</si>
  <si>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</si>
  <si>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</si>
  <si>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</si>
  <si>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</si>
  <si>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</si>
  <si>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</si>
  <si>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</si>
  <si>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</si>
  <si>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</si>
  <si>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</si>
  <si>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</si>
  <si>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</si>
  <si>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</si>
  <si>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</si>
  <si>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</si>
  <si>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</si>
  <si>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</si>
  <si>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</si>
  <si>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</si>
  <si>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</si>
  <si>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</si>
  <si>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</si>
  <si>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</si>
  <si>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</si>
  <si>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</si>
  <si>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</si>
  <si>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</si>
  <si>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</si>
  <si>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</si>
  <si>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</si>
  <si>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</si>
  <si>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</si>
  <si>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</si>
  <si>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</si>
  <si>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</si>
  <si>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</si>
  <si>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</si>
  <si>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</si>
  <si>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</si>
  <si>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</si>
  <si>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</si>
  <si>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</si>
  <si>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</si>
  <si>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</si>
  <si>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</si>
  <si>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</si>
  <si>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</si>
  <si>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</si>
  <si>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</si>
  <si>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</si>
  <si>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</si>
  <si>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</si>
  <si>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</si>
  <si>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</si>
  <si>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</si>
  <si>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</si>
  <si>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</si>
  <si>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</si>
  <si>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</si>
  <si>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</si>
  <si>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</si>
  <si>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</si>
  <si>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</si>
  <si>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</si>
  <si>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</si>
  <si>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</si>
  <si>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</si>
  <si>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</si>
  <si>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</si>
  <si>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</si>
  <si>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</si>
  <si>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</si>
  <si>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</si>
  <si>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</si>
  <si>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</si>
  <si>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</si>
  <si>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</si>
  <si>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</si>
  <si>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</si>
  <si>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</si>
  <si>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</si>
  <si>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</si>
  <si>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</si>
  <si>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</si>
  <si>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</si>
  <si>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</si>
  <si>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</si>
  <si>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</si>
  <si>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</si>
  <si>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</si>
  <si>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</si>
  <si>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</si>
  <si>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</si>
  <si>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</si>
  <si>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</si>
  <si>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</si>
  <si>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</si>
  <si>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</si>
  <si>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</si>
  <si>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</si>
  <si>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</si>
  <si>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</si>
  <si>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</si>
  <si>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</si>
  <si>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</si>
  <si>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</si>
  <si>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</si>
  <si>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</si>
  <si>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</si>
  <si>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</si>
  <si>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</si>
  <si>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</si>
  <si>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</si>
  <si>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</si>
  <si>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</si>
  <si>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</si>
  <si>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</si>
  <si>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</si>
  <si>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</si>
  <si>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</si>
  <si>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</si>
  <si>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</si>
  <si>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</si>
  <si>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</si>
  <si>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</si>
  <si>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</si>
  <si>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</si>
  <si>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</si>
  <si>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</si>
  <si>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</si>
  <si>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</si>
  <si>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</si>
  <si>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</si>
  <si>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</si>
  <si>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</si>
  <si>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</si>
  <si>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</si>
  <si>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</si>
  <si>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</si>
  <si>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</si>
  <si>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</si>
  <si>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</si>
  <si>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</si>
  <si>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</si>
  <si>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</si>
  <si>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</si>
  <si>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</si>
  <si>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</si>
  <si>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</si>
  <si>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</si>
  <si>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</si>
  <si>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</si>
  <si>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</si>
  <si>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</si>
  <si>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</si>
  <si>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</si>
  <si>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</si>
  <si>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</si>
  <si>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</si>
  <si>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</si>
  <si>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</si>
  <si>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</si>
  <si>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</si>
  <si>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</si>
  <si>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</si>
  <si>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</si>
  <si>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</si>
  <si>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</si>
  <si>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</si>
  <si>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</si>
  <si>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</si>
  <si>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</si>
  <si>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</si>
  <si>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</si>
  <si>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</si>
  <si>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</si>
  <si>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</si>
  <si>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</si>
  <si>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</si>
  <si>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</si>
  <si>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</si>
  <si>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</si>
  <si>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</si>
  <si>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</si>
  <si>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</si>
  <si>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</si>
  <si>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</si>
  <si>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</si>
  <si>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</si>
  <si>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</si>
  <si>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</si>
  <si>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</si>
  <si>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</si>
  <si>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</si>
  <si>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</si>
  <si>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</si>
  <si>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</si>
  <si>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</si>
  <si>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</si>
  <si>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</si>
  <si>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</si>
  <si>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</si>
  <si>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</si>
  <si>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</si>
  <si>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</si>
  <si>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</si>
  <si>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</si>
  <si>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</si>
  <si>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</si>
  <si>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</si>
  <si>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</si>
  <si>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</si>
  <si>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</si>
  <si>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</si>
  <si>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</si>
  <si>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</si>
  <si>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</si>
  <si>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</si>
  <si>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</si>
  <si>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</si>
  <si>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</si>
  <si>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</si>
  <si>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</si>
  <si>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</si>
  <si>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</si>
  <si>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</si>
  <si>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</si>
  <si>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</si>
  <si>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</si>
  <si>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</si>
  <si>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</si>
  <si>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</si>
  <si>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</si>
  <si>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</si>
  <si>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</si>
  <si>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</si>
  <si>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</si>
  <si>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</si>
  <si>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</si>
  <si>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</si>
  <si>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</si>
  <si>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</si>
  <si>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</si>
  <si>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</si>
  <si>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</si>
  <si>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</si>
  <si>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</si>
  <si>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</si>
  <si>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</si>
  <si>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</si>
  <si>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</si>
  <si>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</si>
  <si>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</si>
  <si>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</si>
  <si>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</si>
  <si>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</si>
  <si>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</si>
  <si>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</si>
  <si>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</si>
  <si>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</si>
  <si>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</si>
  <si>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</si>
  <si>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</si>
  <si>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</si>
  <si>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</si>
  <si>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</si>
  <si>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</si>
  <si>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</si>
  <si>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</si>
  <si>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</si>
  <si>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</si>
  <si>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</si>
  <si>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</si>
  <si>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</si>
  <si>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</si>
  <si>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</si>
  <si>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</si>
  <si>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</si>
  <si>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</si>
  <si>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</si>
  <si>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</si>
  <si>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</si>
  <si>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</si>
  <si>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</si>
  <si>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</si>
  <si>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</si>
  <si>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</si>
  <si>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</si>
  <si>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</si>
  <si>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</si>
  <si>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</si>
  <si>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</si>
  <si>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</si>
  <si>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</si>
  <si>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</si>
  <si>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</si>
  <si>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</si>
  <si>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</si>
  <si>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</si>
  <si>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</si>
  <si>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</si>
  <si>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</si>
  <si>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</si>
  <si>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</si>
  <si>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</si>
  <si>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</si>
  <si>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</si>
  <si>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</si>
  <si>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</si>
  <si>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</si>
  <si>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</si>
  <si>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</si>
  <si>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</si>
  <si>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</si>
  <si>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</si>
  <si>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</si>
  <si>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</si>
  <si>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</si>
  <si>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</si>
  <si>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</si>
  <si>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</si>
  <si>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</si>
  <si>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</si>
  <si>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</si>
  <si>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</si>
  <si>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</si>
  <si>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</si>
  <si>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</si>
  <si>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</si>
  <si>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</si>
  <si>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</si>
  <si>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</si>
  <si>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</si>
  <si>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</si>
  <si>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</si>
  <si>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</si>
  <si>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</si>
  <si>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</si>
  <si>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</si>
  <si>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</si>
  <si>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</si>
  <si>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</si>
  <si>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</si>
  <si>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</si>
  <si>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</si>
  <si>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</si>
  <si>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</si>
  <si>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</si>
  <si>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</si>
  <si>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</si>
  <si>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</si>
  <si>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</si>
  <si>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</si>
  <si>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</si>
  <si>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</si>
  <si>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</si>
  <si>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</si>
  <si>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</si>
  <si>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</si>
  <si>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</si>
  <si>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</si>
  <si>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</si>
  <si>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</si>
  <si>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</si>
  <si>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</si>
  <si>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</si>
  <si>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</si>
  <si>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</si>
  <si>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</si>
  <si>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</si>
  <si>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</si>
  <si>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</si>
  <si>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</si>
  <si>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</si>
  <si>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</si>
  <si>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</si>
  <si>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</si>
  <si>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</si>
  <si>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</si>
  <si>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</si>
  <si>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</si>
  <si>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</si>
  <si>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</si>
  <si>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</si>
  <si>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</si>
  <si>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</si>
  <si>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</si>
  <si>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</si>
  <si>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</si>
  <si>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</si>
  <si>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</si>
  <si>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</si>
  <si>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</si>
  <si>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</si>
  <si>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</si>
  <si>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</si>
  <si>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</si>
  <si>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</si>
  <si>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</si>
  <si>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</si>
  <si>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</si>
  <si>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</si>
  <si>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</si>
  <si>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</si>
  <si>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</si>
  <si>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</si>
  <si>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</si>
  <si>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</si>
  <si>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</si>
  <si>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</si>
  <si>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</si>
  <si>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</si>
  <si>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</si>
  <si>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</si>
  <si>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</si>
  <si>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</si>
  <si>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</si>
  <si>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</si>
  <si>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</si>
  <si>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</si>
  <si>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</si>
  <si>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</si>
  <si>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</si>
  <si>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</si>
  <si>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</si>
  <si>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</si>
  <si>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</si>
  <si>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</si>
  <si>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</si>
  <si>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</si>
  <si>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</si>
  <si>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</si>
  <si>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</si>
  <si>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</si>
  <si>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</si>
  <si>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</si>
  <si>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</si>
  <si>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</si>
  <si>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</si>
  <si>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</si>
  <si>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</si>
  <si>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</si>
  <si>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</si>
  <si>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</si>
  <si>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</si>
  <si>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</si>
  <si>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</si>
  <si>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</si>
  <si>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</si>
  <si>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</si>
  <si>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</si>
  <si>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</si>
  <si>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</si>
  <si>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</si>
  <si>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</si>
  <si>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</si>
  <si>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</si>
  <si>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</si>
  <si>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</si>
  <si>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</si>
  <si>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</si>
  <si>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</si>
  <si>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</si>
  <si>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</si>
  <si>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</si>
  <si>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</si>
  <si>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</si>
  <si>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</si>
  <si>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</si>
  <si>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</si>
  <si>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</si>
  <si>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</si>
  <si>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</si>
  <si>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</si>
  <si>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</si>
  <si>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</si>
  <si>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</si>
  <si>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</si>
  <si>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</si>
  <si>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</si>
  <si>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</si>
  <si>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</si>
  <si>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</si>
  <si>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</si>
  <si>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</si>
  <si>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</si>
  <si>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</si>
  <si>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</si>
  <si>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</si>
  <si>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</si>
  <si>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</si>
  <si>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</si>
  <si>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</si>
  <si>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</si>
  <si>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</si>
  <si>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</si>
  <si>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</si>
  <si>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</si>
  <si>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</si>
  <si>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</si>
  <si>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</si>
  <si>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</si>
  <si>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</si>
  <si>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</si>
  <si>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</si>
  <si>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</si>
  <si>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</si>
  <si>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</si>
  <si>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</si>
  <si>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</si>
  <si>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</si>
  <si>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</si>
  <si>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</si>
  <si>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</si>
  <si>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</si>
  <si>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</si>
  <si>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</si>
  <si>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</si>
  <si>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</si>
  <si>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</si>
  <si>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</si>
  <si>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</si>
  <si>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</si>
  <si>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</si>
  <si>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</si>
  <si>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</si>
  <si>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</si>
  <si>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</si>
  <si>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</si>
  <si>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</si>
  <si>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</si>
  <si>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</si>
  <si>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</si>
  <si>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</si>
  <si>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</si>
  <si>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</si>
  <si>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</si>
  <si>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</si>
  <si>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</si>
  <si>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</si>
  <si>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</si>
  <si>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</si>
  <si>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</si>
  <si>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</si>
  <si>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</si>
  <si>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</si>
  <si>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</si>
  <si>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</si>
  <si>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</si>
  <si>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</si>
  <si>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</si>
  <si>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</si>
  <si>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</si>
  <si>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</si>
  <si>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</si>
  <si>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</si>
  <si>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</si>
  <si>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</si>
  <si>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</si>
  <si>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</si>
  <si>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</si>
  <si>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</si>
  <si>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</si>
  <si>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</si>
  <si>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</si>
  <si>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</si>
  <si>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</si>
  <si>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</si>
  <si>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</si>
  <si>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</si>
  <si>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</si>
  <si>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</si>
  <si>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</si>
  <si>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</si>
  <si>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</si>
  <si>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</si>
  <si>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</si>
  <si>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</si>
  <si>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</si>
  <si>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</si>
  <si>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</si>
  <si>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</si>
  <si>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</si>
  <si>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</si>
  <si>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</si>
  <si>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</si>
  <si>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</si>
  <si>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</si>
  <si>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</si>
  <si>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</si>
  <si>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</si>
  <si>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</si>
  <si>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</si>
  <si>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</si>
  <si>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</si>
  <si>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</si>
  <si>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</si>
  <si>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</si>
  <si>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</si>
  <si>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</si>
  <si>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</si>
  <si>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</si>
  <si>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</si>
  <si>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</si>
  <si>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</si>
  <si>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</si>
  <si>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</si>
  <si>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</si>
  <si>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</si>
  <si>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</si>
  <si>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</si>
  <si>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</si>
  <si>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</si>
  <si>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</si>
  <si>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</si>
  <si>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</si>
  <si>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</si>
  <si>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</si>
  <si>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</si>
  <si>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</si>
  <si>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</si>
  <si>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</si>
  <si>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</si>
  <si>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</si>
  <si>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</si>
  <si>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</si>
  <si>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</si>
  <si>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</si>
  <si>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</si>
  <si>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</si>
  <si>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</si>
  <si>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</si>
  <si>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</si>
  <si>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</si>
  <si>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</si>
  <si>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</si>
  <si>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</si>
  <si>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</si>
  <si>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</si>
  <si>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</si>
  <si>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</si>
  <si>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</si>
  <si>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</si>
  <si>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</si>
  <si>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</si>
  <si>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</si>
  <si>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</si>
  <si>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</si>
  <si>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</si>
  <si>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</si>
  <si>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</si>
  <si>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</si>
  <si>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</si>
  <si>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</si>
  <si>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</si>
  <si>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</si>
  <si>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</si>
  <si>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</si>
  <si>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</si>
  <si>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</si>
  <si>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</si>
  <si>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</si>
  <si>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</si>
  <si>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</si>
  <si>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</si>
  <si>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</si>
  <si>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</si>
  <si>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</si>
  <si>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</si>
  <si>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</si>
  <si>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</si>
  <si>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</si>
  <si>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</si>
  <si>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</si>
  <si>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</si>
  <si>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</si>
  <si>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</si>
  <si>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</si>
  <si>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</si>
  <si>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</si>
  <si>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</si>
  <si>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</si>
  <si>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</si>
  <si>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</si>
  <si>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</si>
  <si>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</si>
  <si>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</si>
  <si>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</si>
  <si>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</si>
  <si>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</si>
  <si>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</si>
  <si>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</si>
  <si>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</si>
  <si>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</si>
  <si>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</si>
  <si>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</si>
  <si>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</si>
  <si>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</si>
  <si>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</si>
  <si>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</si>
  <si>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</si>
  <si>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</si>
  <si>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</si>
  <si>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</si>
  <si>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</si>
  <si>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</si>
  <si>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</si>
  <si>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</si>
  <si>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</si>
  <si>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</si>
  <si>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</si>
  <si>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</si>
  <si>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</si>
  <si>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</si>
  <si>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</si>
  <si>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</si>
  <si>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</si>
  <si>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</si>
  <si>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</si>
  <si>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</si>
  <si>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</si>
  <si>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</si>
  <si>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</si>
  <si>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</si>
  <si>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</si>
  <si>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</si>
  <si>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</si>
  <si>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</si>
  <si>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</si>
  <si>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</si>
  <si>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</si>
  <si>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</si>
  <si>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</si>
  <si>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</si>
  <si>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</si>
  <si>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</si>
  <si>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</si>
  <si>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</si>
  <si>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</si>
  <si>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</si>
  <si>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</si>
  <si>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</si>
  <si>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</si>
  <si>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</si>
  <si>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</si>
  <si>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</si>
  <si>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</si>
  <si>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</si>
  <si>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</si>
  <si>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</si>
  <si>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</si>
  <si>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</si>
  <si>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</si>
  <si>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</si>
  <si>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</si>
  <si>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</si>
  <si>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</si>
  <si>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</si>
  <si>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</si>
  <si>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</si>
  <si>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</si>
  <si>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</si>
  <si>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</si>
  <si>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</si>
  <si>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</si>
  <si>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</si>
  <si>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</si>
  <si>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</si>
  <si>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</si>
  <si>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</si>
  <si>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</si>
  <si>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</si>
  <si>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</si>
  <si>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</si>
  <si>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</si>
  <si>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</si>
  <si>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</si>
  <si>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</si>
  <si>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</si>
  <si>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</si>
  <si>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</si>
  <si>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</si>
  <si>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</si>
  <si>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</si>
  <si>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</si>
  <si>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</si>
  <si>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</si>
  <si>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</si>
  <si>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</si>
  <si>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</si>
  <si>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</si>
  <si>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</si>
  <si>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</si>
  <si>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</si>
  <si>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</si>
  <si>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</si>
  <si>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</si>
  <si>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</si>
  <si>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</si>
  <si>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</si>
  <si>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</si>
  <si>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</si>
  <si>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</si>
  <si>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</si>
  <si>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</si>
  <si>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</si>
  <si>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</si>
  <si>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</si>
  <si>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</si>
  <si>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</si>
  <si>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</si>
  <si>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</si>
  <si>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</si>
  <si>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</si>
  <si>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</si>
  <si>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</si>
  <si>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</si>
  <si>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</si>
  <si>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</si>
  <si>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</si>
  <si>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</si>
  <si>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</si>
  <si>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</si>
  <si>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</si>
  <si>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</si>
  <si>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</si>
  <si>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</si>
  <si>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</si>
  <si>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</si>
  <si>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</si>
  <si>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</si>
  <si>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</si>
  <si>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</si>
  <si>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</si>
  <si>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</si>
  <si>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</si>
  <si>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</si>
  <si>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</si>
  <si>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</si>
  <si>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</si>
  <si>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</si>
  <si>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</si>
  <si>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</si>
  <si>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</si>
  <si>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</si>
  <si>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</si>
  <si>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</si>
  <si>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</si>
  <si>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</si>
  <si>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</si>
  <si>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</si>
  <si>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</si>
  <si>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</si>
  <si>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</si>
  <si>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</si>
  <si>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</si>
  <si>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</si>
  <si>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</si>
  <si>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</si>
  <si>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</si>
  <si>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</si>
  <si>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</si>
  <si>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</si>
  <si>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</si>
  <si>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</si>
  <si>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</si>
  <si>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</si>
  <si>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</si>
  <si>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</si>
  <si>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</si>
  <si>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</si>
  <si>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</si>
  <si>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</si>
  <si>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</si>
  <si>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</si>
  <si>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</si>
  <si>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</si>
  <si>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</si>
  <si>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</si>
  <si>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</si>
  <si>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</si>
  <si>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</si>
  <si>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</si>
  <si>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</si>
  <si>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</si>
  <si>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</si>
  <si>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</si>
  <si>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</si>
  <si>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</si>
  <si>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</si>
  <si>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</si>
  <si>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</si>
  <si>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</si>
  <si>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</si>
  <si>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</si>
  <si>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</si>
  <si>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</si>
  <si>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</si>
  <si>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</si>
  <si>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</si>
  <si>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</si>
  <si>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</si>
  <si>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</si>
  <si>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</si>
  <si>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</si>
  <si>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</si>
  <si>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</si>
  <si>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</si>
  <si>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</si>
  <si>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</si>
  <si>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</si>
  <si>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</si>
  <si>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</si>
  <si>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</si>
  <si>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</si>
  <si>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</si>
  <si>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</si>
  <si>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</si>
  <si>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</si>
  <si>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</si>
  <si>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</si>
  <si>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</si>
  <si>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</si>
  <si>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</si>
  <si>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</si>
  <si>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</si>
  <si>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</si>
  <si>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</si>
  <si>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</si>
  <si>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</si>
  <si>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</si>
  <si>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</si>
  <si>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</si>
  <si>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</si>
  <si>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</si>
  <si>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</si>
  <si>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</si>
  <si>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</si>
  <si>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</si>
  <si>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</si>
  <si>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</si>
  <si>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</si>
  <si>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</si>
  <si>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</si>
  <si>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</si>
  <si>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</si>
  <si>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</si>
  <si>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</si>
  <si>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</si>
  <si>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</si>
  <si>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</si>
  <si>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</si>
  <si>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</si>
  <si>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</si>
  <si>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</si>
  <si>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</si>
  <si>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</si>
  <si>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</si>
  <si>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</si>
  <si>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</si>
  <si>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</si>
  <si>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</si>
  <si>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</si>
  <si>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</si>
  <si>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</si>
  <si>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</si>
  <si>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</si>
  <si>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</si>
  <si>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</si>
  <si>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</si>
  <si>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</si>
  <si>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</si>
  <si>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</si>
  <si>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</si>
  <si>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</si>
  <si>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</si>
  <si>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</si>
  <si>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</si>
  <si>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</si>
  <si>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</si>
  <si>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</si>
  <si>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</si>
  <si>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</si>
  <si>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</si>
  <si>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</si>
  <si>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</si>
  <si>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</si>
  <si>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</si>
  <si>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</si>
  <si>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</si>
  <si>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</si>
  <si>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</si>
  <si>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</si>
  <si>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</si>
  <si>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</si>
  <si>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</si>
  <si>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</si>
  <si>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</si>
  <si>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</si>
  <si>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</si>
  <si>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</si>
  <si>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</si>
  <si>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</si>
  <si>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</si>
  <si>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</si>
  <si>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</si>
  <si>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</si>
  <si>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</si>
  <si>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</si>
  <si>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</si>
  <si>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</si>
  <si>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</si>
  <si>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</si>
  <si>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</si>
  <si>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</si>
  <si>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</si>
  <si>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</si>
  <si>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</si>
  <si>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</si>
  <si>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</si>
  <si>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</si>
  <si>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</si>
  <si>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</si>
  <si>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</si>
  <si>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</si>
  <si>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</si>
  <si>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</si>
  <si>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</si>
  <si>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</si>
  <si>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</si>
  <si>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</si>
  <si>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</si>
  <si>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</si>
  <si>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</si>
  <si>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</si>
  <si>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</si>
  <si>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</si>
  <si>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</si>
  <si>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</si>
  <si>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</si>
  <si>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</si>
  <si>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</si>
  <si>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</si>
  <si>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</si>
  <si>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</si>
  <si>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</si>
  <si>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</si>
  <si>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</si>
  <si>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</si>
  <si>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</si>
  <si>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</si>
  <si>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</si>
  <si>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</si>
  <si>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</si>
  <si>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</si>
  <si>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</si>
  <si>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</si>
  <si>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</si>
  <si>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</si>
  <si>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</si>
  <si>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</si>
  <si>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</si>
  <si>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</si>
  <si>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</si>
  <si>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</si>
  <si>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</si>
  <si>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</si>
  <si>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</si>
  <si>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</si>
  <si>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</si>
  <si>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</si>
  <si>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</si>
  <si>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</si>
  <si>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</si>
  <si>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</si>
  <si>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</si>
  <si>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</si>
  <si>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</si>
  <si>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</si>
  <si>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</si>
  <si>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</si>
  <si>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</si>
  <si>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</si>
  <si>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</si>
  <si>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</si>
  <si>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</si>
  <si>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</si>
  <si>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</si>
  <si>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</si>
  <si>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</si>
  <si>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</si>
  <si>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</si>
  <si>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</si>
  <si>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</si>
  <si>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</si>
  <si>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</si>
  <si>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</si>
  <si>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</si>
  <si>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</si>
  <si>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</si>
  <si>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</si>
  <si>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</si>
  <si>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</si>
  <si>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</si>
  <si>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</si>
  <si>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</si>
  <si>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</si>
  <si>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</si>
  <si>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</si>
  <si>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</si>
  <si>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</si>
  <si>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</si>
  <si>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</si>
  <si>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</si>
  <si>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</si>
  <si>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</si>
  <si>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</si>
  <si>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</si>
  <si>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</si>
  <si>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</si>
  <si>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</si>
  <si>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</si>
  <si>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</si>
  <si>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</si>
  <si>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</si>
  <si>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</si>
  <si>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</si>
  <si>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</si>
  <si>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</si>
  <si>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</si>
  <si>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</si>
  <si>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</si>
  <si>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</si>
  <si>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</si>
  <si>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</si>
  <si>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</si>
  <si>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</si>
  <si>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</si>
  <si>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</si>
  <si>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</si>
  <si>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</si>
  <si>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</si>
  <si>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</si>
  <si>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</si>
  <si>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</si>
  <si>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</si>
  <si>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</si>
  <si>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</si>
  <si>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</si>
  <si>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</si>
  <si>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</si>
  <si>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</si>
  <si>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</si>
  <si>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</si>
  <si>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</si>
  <si>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</si>
  <si>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</si>
  <si>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</si>
  <si>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</si>
  <si>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</si>
  <si>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</si>
  <si>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</si>
  <si>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</si>
  <si>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</si>
  <si>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</si>
  <si>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</si>
  <si>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</si>
  <si>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</si>
  <si>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</si>
  <si>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</si>
  <si>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</si>
  <si>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</si>
  <si>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</si>
  <si>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</si>
  <si>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</si>
  <si>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</si>
  <si>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</si>
  <si>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</si>
  <si>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</si>
  <si>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</si>
  <si>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</si>
  <si>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</si>
  <si>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</si>
  <si>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</si>
  <si>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</si>
  <si>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</si>
  <si>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</si>
  <si>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</si>
  <si>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</si>
  <si>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</si>
  <si>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</si>
  <si>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</si>
  <si>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</si>
  <si>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</si>
  <si>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</si>
  <si>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</si>
  <si>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</si>
  <si>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</si>
  <si>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</si>
  <si>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</si>
  <si>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</si>
  <si>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</si>
  <si>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</si>
  <si>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</si>
  <si>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</si>
  <si>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</si>
  <si>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</si>
  <si>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</si>
  <si>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</si>
  <si>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</si>
  <si>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</si>
  <si>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</si>
  <si>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</si>
  <si>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</si>
  <si>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</si>
  <si>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</si>
  <si>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</si>
  <si>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</si>
  <si>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</si>
  <si>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</si>
  <si>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</si>
  <si>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</si>
  <si>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</si>
  <si>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</si>
  <si>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</si>
  <si>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</si>
  <si>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</si>
  <si>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</si>
  <si>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</si>
  <si>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</si>
  <si>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</si>
  <si>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</si>
  <si>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</si>
  <si>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</si>
  <si>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</si>
  <si>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</si>
  <si>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</si>
  <si>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</si>
  <si>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</si>
  <si>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</si>
  <si>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</si>
  <si>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</si>
  <si>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</si>
  <si>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</si>
  <si>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</si>
  <si>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</si>
  <si>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</si>
  <si>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</si>
  <si>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</si>
  <si>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</si>
  <si>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</si>
  <si>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</si>
  <si>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</si>
  <si>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</si>
  <si>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</si>
  <si>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</si>
  <si>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</si>
  <si>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</si>
  <si>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</si>
  <si>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</si>
  <si>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</si>
  <si>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</si>
  <si>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</si>
  <si>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</si>
  <si>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</si>
  <si>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</si>
  <si>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</si>
  <si>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</si>
  <si>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</si>
  <si>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</si>
  <si>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</si>
  <si>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</si>
  <si>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</si>
  <si>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</si>
  <si>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</si>
  <si>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</si>
  <si>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</si>
  <si>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</si>
  <si>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</si>
  <si>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</si>
  <si>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</si>
  <si>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</si>
  <si>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</si>
  <si>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</si>
  <si>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</si>
  <si>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</si>
  <si>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</si>
  <si>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</si>
  <si>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</si>
  <si>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</si>
  <si>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</si>
  <si>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</si>
  <si>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</si>
  <si>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</si>
  <si>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</si>
  <si>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</si>
  <si>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</si>
  <si>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</si>
  <si>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</si>
  <si>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</si>
  <si>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</si>
  <si>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</si>
  <si>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</si>
  <si>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</si>
  <si>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</si>
  <si>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</si>
  <si>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</si>
  <si>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</si>
  <si>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</si>
  <si>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</si>
  <si>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</si>
  <si>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</si>
  <si>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</si>
  <si>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</si>
  <si>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</si>
  <si>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</si>
  <si>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</si>
  <si>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</si>
  <si>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</si>
  <si>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</si>
  <si>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</si>
  <si>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</si>
  <si>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</si>
  <si>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</si>
  <si>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</si>
  <si>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</si>
  <si>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</si>
  <si>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</si>
  <si>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</si>
  <si>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</si>
  <si>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</si>
  <si>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</si>
  <si>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</si>
  <si>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</si>
  <si>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</si>
  <si>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</si>
  <si>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</si>
  <si>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</si>
  <si>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</si>
  <si>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</si>
  <si>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</si>
  <si>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</si>
  <si>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</si>
  <si>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</si>
  <si>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</si>
  <si>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</si>
  <si>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</si>
  <si>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</si>
  <si>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</si>
  <si>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</si>
  <si>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</si>
  <si>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</si>
  <si>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</si>
  <si>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</si>
  <si>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</si>
  <si>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</si>
  <si>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</si>
  <si>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</si>
  <si>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</si>
  <si>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</si>
  <si>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</si>
  <si>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</si>
  <si>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</si>
  <si>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</si>
  <si>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</si>
  <si>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</si>
  <si>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</si>
  <si>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</si>
  <si>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</si>
  <si>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</si>
  <si>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</si>
  <si>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</si>
  <si>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</si>
  <si>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</si>
  <si>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</si>
  <si>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</si>
  <si>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</si>
  <si>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</si>
  <si>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</si>
  <si>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</si>
  <si>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</si>
  <si>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</si>
  <si>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</si>
  <si>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</si>
  <si>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</si>
  <si>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</si>
  <si>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</si>
  <si>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</si>
  <si>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</si>
  <si>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</si>
  <si>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</si>
  <si>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</si>
  <si>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</si>
  <si>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</si>
  <si>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</si>
  <si>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</si>
  <si>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</si>
  <si>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</si>
  <si>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</si>
  <si>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</si>
  <si>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</si>
  <si>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</si>
  <si>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</si>
  <si>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</si>
  <si>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</si>
  <si>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</si>
  <si>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</si>
  <si>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</si>
  <si>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</si>
  <si>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</si>
  <si>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</si>
  <si>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</si>
  <si>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</si>
  <si>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</si>
  <si>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</si>
  <si>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</si>
  <si>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</si>
  <si>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</si>
  <si>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</si>
  <si>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</si>
  <si>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</si>
  <si>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</si>
  <si>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</si>
  <si>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</si>
  <si>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</si>
  <si>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</si>
  <si>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</si>
  <si>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</si>
  <si>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</si>
  <si>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</si>
  <si>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</si>
  <si>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</si>
  <si>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</si>
  <si>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</si>
  <si>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</si>
  <si>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</si>
  <si>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</si>
  <si>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</si>
  <si>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</si>
  <si>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</si>
  <si>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</si>
  <si>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</si>
  <si>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</si>
  <si>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</si>
  <si>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</si>
  <si>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</si>
  <si>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</si>
  <si>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</si>
  <si>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</si>
  <si>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</si>
  <si>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</si>
  <si>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</si>
  <si>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</si>
  <si>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</si>
  <si>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</si>
  <si>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</si>
  <si>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</si>
  <si>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</si>
  <si>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</si>
  <si>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</si>
  <si>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</si>
  <si>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</si>
  <si>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</si>
  <si>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</si>
  <si>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</si>
  <si>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</si>
  <si>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</si>
  <si>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</si>
  <si>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</si>
  <si>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</si>
  <si>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</si>
  <si>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</si>
  <si>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</si>
  <si>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</si>
  <si>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</si>
  <si>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</si>
  <si>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</si>
  <si>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</si>
  <si>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</si>
  <si>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</si>
  <si>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</si>
  <si>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</si>
  <si>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</si>
  <si>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</si>
  <si>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</si>
  <si>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</si>
  <si>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</si>
  <si>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</si>
  <si>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</si>
  <si>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</si>
  <si>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</si>
  <si>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</si>
  <si>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</si>
  <si>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</si>
  <si>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</si>
  <si>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</si>
  <si>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</si>
  <si>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</si>
  <si>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</si>
  <si>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</si>
  <si>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</si>
  <si>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</si>
  <si>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</si>
  <si>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</si>
  <si>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</si>
  <si>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</si>
  <si>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</si>
  <si>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</si>
  <si>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</si>
  <si>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</si>
  <si>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</si>
  <si>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</si>
  <si>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</si>
  <si>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</si>
  <si>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</si>
  <si>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</si>
  <si>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</si>
  <si>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</si>
  <si>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</si>
  <si>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</si>
  <si>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</si>
  <si>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</si>
  <si>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</si>
  <si>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</si>
  <si>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</si>
  <si>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</si>
  <si>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</si>
  <si>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</si>
  <si>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</si>
  <si>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</si>
  <si>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</si>
  <si>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</si>
  <si>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</si>
  <si>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</si>
  <si>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</si>
  <si>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</si>
  <si>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</si>
  <si>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</si>
  <si>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</si>
  <si>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</si>
  <si>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</si>
  <si>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</si>
  <si>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</si>
  <si>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</si>
  <si>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</si>
  <si>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</si>
  <si>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</si>
  <si>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</si>
  <si>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</si>
  <si>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</si>
  <si>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</si>
  <si>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</si>
  <si>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</si>
  <si>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</si>
  <si>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</si>
  <si>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</si>
  <si>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</si>
  <si>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</si>
  <si>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</si>
  <si>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</si>
  <si>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</si>
  <si>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</si>
  <si>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</si>
  <si>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</si>
  <si>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</si>
  <si>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</si>
  <si>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</si>
  <si>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</si>
  <si>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</si>
  <si>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</si>
  <si>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</si>
  <si>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</si>
  <si>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</si>
  <si>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</si>
  <si>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</si>
  <si>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</si>
  <si>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</si>
  <si>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</si>
  <si>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</si>
  <si>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</si>
  <si>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</si>
  <si>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</si>
  <si>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</si>
  <si>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</si>
  <si>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</si>
  <si>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</si>
  <si>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</si>
  <si>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</si>
  <si>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</si>
  <si>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</si>
  <si>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</si>
  <si>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</si>
  <si>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</si>
  <si>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</si>
  <si>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</si>
  <si>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</si>
  <si>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</si>
  <si>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</si>
  <si>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</si>
  <si>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</si>
  <si>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</si>
  <si>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</si>
  <si>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</si>
  <si>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</si>
  <si>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</si>
  <si>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</si>
  <si>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</si>
  <si>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</si>
  <si>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</si>
  <si>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</si>
  <si>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</si>
  <si>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</si>
  <si>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</si>
  <si>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</si>
  <si>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</si>
  <si>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</si>
  <si>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</si>
  <si>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</si>
  <si>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</si>
  <si>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</si>
  <si>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</si>
  <si>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</si>
  <si>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</si>
  <si>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</si>
  <si>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</si>
  <si>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</si>
  <si>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</si>
  <si>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</si>
  <si>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</si>
  <si>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</si>
  <si>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</si>
  <si>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</si>
  <si>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</si>
  <si>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</si>
  <si>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</si>
  <si>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</si>
  <si>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</si>
  <si>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</si>
  <si>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</si>
  <si>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</si>
  <si>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</si>
  <si>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</si>
  <si>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</si>
  <si>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</si>
  <si>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</si>
  <si>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</si>
  <si>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</si>
  <si>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</si>
  <si>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</si>
  <si>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</si>
  <si>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</si>
  <si>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</si>
  <si>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</si>
  <si>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</si>
  <si>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</si>
  <si>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</si>
  <si>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</si>
  <si>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</si>
  <si>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</si>
  <si>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</si>
  <si>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</si>
  <si>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</si>
  <si>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</si>
  <si>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</si>
  <si>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</si>
  <si>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</si>
  <si>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</si>
  <si>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</si>
  <si>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</si>
  <si>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</si>
  <si>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</si>
  <si>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</si>
  <si>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</si>
  <si>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</si>
  <si>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</si>
  <si>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</si>
  <si>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</si>
  <si>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</si>
  <si>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</si>
  <si>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</si>
  <si>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</si>
  <si>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</si>
  <si>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</si>
  <si>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</si>
  <si>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</si>
  <si>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</si>
  <si>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</si>
  <si>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</si>
  <si>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</si>
  <si>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</si>
  <si>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</si>
  <si>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</si>
  <si>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</si>
  <si>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</si>
  <si>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</si>
  <si>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</si>
  <si>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</si>
  <si>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</si>
  <si>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</si>
  <si>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</si>
  <si>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</si>
  <si>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</si>
  <si>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</si>
  <si>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</si>
  <si>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</si>
  <si>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</si>
  <si>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</si>
  <si>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</si>
  <si>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</si>
  <si>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</si>
  <si>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</si>
  <si>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</si>
  <si>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</si>
  <si>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</si>
  <si>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</si>
  <si>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</si>
  <si>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</si>
  <si>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</si>
  <si>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</si>
  <si>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</si>
  <si>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</si>
  <si>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</si>
  <si>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</si>
  <si>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</si>
  <si>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</si>
  <si>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</si>
  <si>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</si>
  <si>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</si>
  <si>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</si>
  <si>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</si>
  <si>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</si>
  <si>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</si>
  <si>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</si>
  <si>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</si>
  <si>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</si>
  <si>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</si>
  <si>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</si>
  <si>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</si>
  <si>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</si>
  <si>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</si>
  <si>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</si>
  <si>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</si>
  <si>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</si>
  <si>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</si>
  <si>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</si>
  <si>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</si>
  <si>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</si>
  <si>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</si>
  <si>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</si>
  <si>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</si>
  <si>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</si>
  <si>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</si>
  <si>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</si>
  <si>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</si>
  <si>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</si>
  <si>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</si>
  <si>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</si>
  <si>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</si>
  <si>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</si>
  <si>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</si>
  <si>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</si>
  <si>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</si>
  <si>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</si>
  <si>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</si>
  <si>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</si>
  <si>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</si>
  <si>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</si>
  <si>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</si>
  <si>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</si>
  <si>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</si>
  <si>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</si>
  <si>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</si>
  <si>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</si>
  <si>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</si>
  <si>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</si>
  <si>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</si>
  <si>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</si>
  <si>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</si>
  <si>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</si>
  <si>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</si>
  <si>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</si>
  <si>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</si>
  <si>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</si>
  <si>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</si>
  <si>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</si>
  <si>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</si>
  <si>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</si>
  <si>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</si>
  <si>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</si>
  <si>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</si>
  <si>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</si>
  <si>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</si>
  <si>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</si>
  <si>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</si>
  <si>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</si>
  <si>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</si>
  <si>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</si>
  <si>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</si>
  <si>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</si>
  <si>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</si>
  <si>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</si>
  <si>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</si>
  <si>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</si>
  <si>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</si>
  <si>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</si>
  <si>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</si>
  <si>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</si>
  <si>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</si>
  <si>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</si>
  <si>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</si>
  <si>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</si>
  <si>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</si>
  <si>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</si>
  <si>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</si>
  <si>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</si>
  <si>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</si>
  <si>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</si>
  <si>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</si>
  <si>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</si>
  <si>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</si>
  <si>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</si>
  <si>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</si>
  <si>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</si>
  <si>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</si>
  <si>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</si>
  <si>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</si>
  <si>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</si>
  <si>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</si>
  <si>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</si>
  <si>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</si>
  <si>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</si>
  <si>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</si>
  <si>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</si>
  <si>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</si>
  <si>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</si>
  <si>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</si>
  <si>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</si>
  <si>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</si>
  <si>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</si>
  <si>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</si>
  <si>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</si>
  <si>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</si>
  <si>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</si>
  <si>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</si>
  <si>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</si>
  <si>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</si>
  <si>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</si>
  <si>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</si>
  <si>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</si>
  <si>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</si>
  <si>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</si>
  <si>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</si>
  <si>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</si>
  <si>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</si>
  <si>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</si>
  <si>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</si>
  <si>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</si>
  <si>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</si>
  <si>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</si>
  <si>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</si>
  <si>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</si>
  <si>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</si>
  <si>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</si>
  <si>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</si>
  <si>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</si>
  <si>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</si>
  <si>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</si>
  <si>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</si>
  <si>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</si>
  <si>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</si>
  <si>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</si>
  <si>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</si>
  <si>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</si>
  <si>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</si>
  <si>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</si>
  <si>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</si>
  <si>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</si>
  <si>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</si>
  <si>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</si>
  <si>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</si>
  <si>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</si>
  <si>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</si>
  <si>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</si>
  <si>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</si>
  <si>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</si>
  <si>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</si>
  <si>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</si>
  <si>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</si>
  <si>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</si>
  <si>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</si>
  <si>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</si>
  <si>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</si>
  <si>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</si>
  <si>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</si>
  <si>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</si>
  <si>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</si>
  <si>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</si>
  <si>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</si>
  <si>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</si>
  <si>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</si>
  <si>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</si>
  <si>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</si>
  <si>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</si>
  <si>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</si>
  <si>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</si>
  <si>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</si>
  <si>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</si>
  <si>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</si>
  <si>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</si>
  <si>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</si>
  <si>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</si>
  <si>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</si>
  <si>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</si>
  <si>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</si>
  <si>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</si>
  <si>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</si>
  <si>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</si>
  <si>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</si>
  <si>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</si>
  <si>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</si>
  <si>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</si>
  <si>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</si>
  <si>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</si>
  <si>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</si>
  <si>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</si>
  <si>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</si>
  <si>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</si>
  <si>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</si>
  <si>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</si>
  <si>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</si>
  <si>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</si>
  <si>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</si>
  <si>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</si>
  <si>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</si>
  <si>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</si>
  <si>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</si>
  <si>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</si>
  <si>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</si>
  <si>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</si>
  <si>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</si>
  <si>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</si>
  <si>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</si>
  <si>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</si>
  <si>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</si>
  <si>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</si>
  <si>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</si>
  <si>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</si>
  <si>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</si>
  <si>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</si>
  <si>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</si>
  <si>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</si>
  <si>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</si>
  <si>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</si>
  <si>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</si>
  <si>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</si>
  <si>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</si>
  <si>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</si>
  <si>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</si>
  <si>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</si>
  <si>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</si>
  <si>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</si>
  <si>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</si>
  <si>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</si>
  <si>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</si>
  <si>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</si>
  <si>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</si>
  <si>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</si>
  <si>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</si>
  <si>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</si>
  <si>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</si>
  <si>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</si>
  <si>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</si>
  <si>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</si>
  <si>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</si>
  <si>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</si>
  <si>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</si>
  <si>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</si>
  <si>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</si>
  <si>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</si>
  <si>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</si>
  <si>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</si>
  <si>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</si>
  <si>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</si>
  <si>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</si>
  <si>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</si>
  <si>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</si>
  <si>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</si>
  <si>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</si>
  <si>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</si>
  <si>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</si>
  <si>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</si>
  <si>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</si>
  <si>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</si>
  <si>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</si>
  <si>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</si>
  <si>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</si>
  <si>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</si>
  <si>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</si>
  <si>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</si>
  <si>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</si>
  <si>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</si>
  <si>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</si>
  <si>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</si>
  <si>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</si>
  <si>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</si>
  <si>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</si>
  <si>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</si>
  <si>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</si>
  <si>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</si>
  <si>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</si>
  <si>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</si>
  <si>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</si>
  <si>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</si>
  <si>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</si>
  <si>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</si>
  <si>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</si>
  <si>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</si>
  <si>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</si>
  <si>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</si>
  <si>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</si>
  <si>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</si>
  <si>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</si>
  <si>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</si>
  <si>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</si>
  <si>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</si>
  <si>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</si>
  <si>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</si>
  <si>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</si>
  <si>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</si>
  <si>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</si>
  <si>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</si>
  <si>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</si>
  <si>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</si>
  <si>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</si>
  <si>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</si>
  <si>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</si>
  <si>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</si>
  <si>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</si>
  <si>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</si>
  <si>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</si>
  <si>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</si>
  <si>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</si>
  <si>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</si>
  <si>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</si>
  <si>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</si>
  <si>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</si>
  <si>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</si>
  <si>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</si>
  <si>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</si>
  <si>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</si>
  <si>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</si>
  <si>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</si>
  <si>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</si>
  <si>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</si>
  <si>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</si>
  <si>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</si>
  <si>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</si>
  <si>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</si>
  <si>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</si>
  <si>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</si>
  <si>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</si>
  <si>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</si>
  <si>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</si>
  <si>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</si>
  <si>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</si>
  <si>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</si>
  <si>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</si>
  <si>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</si>
  <si>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</si>
  <si>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</si>
  <si>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</si>
  <si>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</si>
  <si>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</si>
  <si>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</si>
  <si>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</si>
  <si>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</si>
  <si>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</si>
  <si>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</si>
  <si>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</si>
  <si>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</si>
  <si>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</si>
  <si>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</si>
  <si>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</si>
  <si>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</si>
  <si>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</si>
  <si>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</si>
  <si>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</si>
  <si>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</si>
  <si>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</si>
  <si>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</si>
  <si>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</si>
  <si>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</si>
  <si>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</si>
  <si>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</si>
  <si>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</si>
  <si>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</si>
  <si>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</si>
  <si>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</si>
  <si>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</si>
  <si>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</si>
  <si>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</si>
  <si>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</si>
  <si>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</si>
  <si>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</si>
  <si>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</si>
  <si>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</si>
  <si>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</si>
  <si>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</si>
  <si>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</si>
  <si>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</si>
  <si>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</si>
  <si>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</si>
  <si>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</si>
  <si>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</si>
  <si>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</si>
  <si>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</si>
  <si>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</si>
  <si>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</si>
  <si>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</si>
  <si>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</si>
  <si>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</si>
  <si>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</si>
  <si>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</si>
  <si>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</si>
  <si>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</si>
  <si>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</si>
  <si>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</si>
  <si>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</si>
  <si>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</si>
  <si>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</si>
  <si>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</si>
  <si>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</si>
  <si>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</si>
  <si>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</si>
  <si>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</si>
  <si>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</si>
  <si>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</si>
  <si>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</si>
  <si>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</si>
  <si>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</si>
  <si>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</si>
  <si>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</si>
  <si>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</si>
  <si>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</si>
  <si>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</si>
  <si>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</si>
  <si>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</si>
  <si>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</si>
  <si>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</si>
  <si>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</si>
  <si>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</si>
  <si>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</si>
  <si>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</si>
  <si>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</si>
  <si>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</si>
  <si>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</si>
  <si>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</si>
  <si>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</si>
  <si>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</si>
  <si>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</si>
  <si>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</si>
  <si>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</si>
  <si>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</si>
  <si>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</si>
  <si>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</si>
  <si>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</si>
  <si>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</si>
  <si>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</si>
  <si>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</si>
  <si>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</si>
  <si>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</si>
  <si>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</si>
  <si>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</si>
  <si>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</si>
  <si>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</si>
  <si>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</si>
  <si>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</si>
  <si>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</si>
  <si>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</si>
  <si>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</si>
  <si>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</si>
  <si>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</si>
  <si>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</si>
  <si>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</si>
  <si>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</si>
  <si>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</si>
  <si>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</si>
  <si>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</si>
  <si>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</si>
  <si>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</si>
  <si>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</si>
  <si>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</si>
  <si>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</si>
  <si>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</si>
  <si>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</si>
  <si>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</si>
  <si>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</si>
  <si>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</si>
  <si>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</si>
  <si>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</si>
  <si>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</si>
  <si>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</si>
  <si>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</si>
  <si>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</si>
  <si>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</si>
  <si>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</si>
  <si>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</si>
  <si>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</si>
  <si>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</si>
  <si>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</si>
  <si>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</si>
  <si>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</si>
  <si>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</si>
  <si>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</si>
  <si>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</si>
  <si>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</si>
  <si>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</si>
  <si>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</si>
  <si>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</si>
  <si>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</si>
  <si>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</si>
  <si>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</si>
  <si>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</si>
  <si>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</si>
  <si>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</si>
  <si>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</si>
  <si>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</si>
  <si>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</si>
  <si>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</si>
  <si>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</si>
  <si>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</si>
  <si>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</si>
  <si>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</si>
  <si>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</si>
  <si>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</si>
  <si>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</si>
  <si>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</si>
  <si>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</si>
  <si>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</si>
  <si>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</si>
  <si>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</si>
  <si>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</si>
  <si>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</si>
  <si>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</si>
  <si>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</si>
  <si>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</si>
  <si>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</si>
  <si>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</si>
  <si>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</si>
  <si>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</si>
  <si>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</si>
  <si>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</si>
  <si>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</si>
  <si>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</si>
  <si>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</si>
  <si>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</si>
  <si>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</si>
  <si>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</si>
  <si>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</si>
  <si>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</si>
  <si>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</si>
  <si>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</si>
  <si>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</si>
  <si>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</si>
  <si>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</si>
  <si>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</si>
  <si>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</si>
  <si>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</si>
  <si>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</si>
  <si>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</si>
  <si>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</si>
  <si>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</si>
  <si>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</si>
  <si>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</si>
  <si>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</si>
  <si>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</si>
  <si>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</si>
  <si>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</si>
  <si>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</si>
  <si>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</si>
  <si>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</si>
  <si>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</si>
  <si>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</si>
  <si>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</si>
  <si>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</si>
  <si>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</si>
  <si>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</si>
  <si>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</si>
  <si>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</si>
  <si>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</si>
  <si>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</si>
  <si>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</si>
  <si>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</si>
  <si>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</si>
  <si>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</si>
  <si>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</si>
  <si>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</si>
  <si>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</si>
  <si>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</si>
  <si>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</si>
  <si>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</si>
  <si>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</si>
  <si>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</si>
  <si>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</si>
  <si>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</si>
  <si>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</si>
  <si>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</si>
  <si>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</si>
  <si>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</si>
  <si>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</si>
  <si>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</si>
  <si>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</si>
  <si>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</si>
  <si>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</si>
  <si>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</si>
  <si>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</si>
  <si>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</si>
  <si>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</si>
  <si>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</si>
  <si>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</si>
  <si>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</si>
  <si>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</si>
  <si>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</si>
  <si>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</si>
  <si>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</si>
  <si>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</si>
  <si>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</si>
  <si>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</si>
  <si>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</si>
  <si>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</si>
  <si>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</si>
  <si>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</si>
  <si>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</si>
  <si>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</si>
  <si>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</si>
  <si>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</si>
  <si>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</si>
  <si>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</si>
  <si>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</si>
  <si>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</si>
  <si>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</si>
  <si>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</si>
  <si>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</si>
  <si>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</si>
  <si>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</si>
  <si>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</si>
  <si>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</si>
  <si>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</si>
  <si>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</si>
  <si>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</si>
  <si>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</si>
  <si>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</si>
  <si>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</si>
  <si>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</si>
  <si>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</si>
  <si>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</si>
  <si>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</si>
  <si>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</si>
  <si>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</si>
  <si>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</si>
  <si>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</si>
  <si>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</si>
  <si>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</si>
  <si>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</si>
  <si>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</si>
  <si>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</si>
  <si>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</si>
  <si>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</si>
  <si>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</si>
  <si>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</si>
  <si>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</si>
  <si>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</si>
  <si>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</si>
  <si>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</si>
  <si>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</si>
  <si>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</si>
  <si>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</si>
  <si>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</si>
  <si>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</si>
  <si>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</si>
  <si>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</si>
  <si>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</si>
  <si>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</si>
  <si>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</si>
  <si>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</si>
  <si>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</si>
  <si>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</si>
  <si>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</si>
  <si>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</si>
  <si>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</si>
  <si>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</si>
  <si>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</si>
  <si>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</si>
  <si>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</si>
  <si>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</si>
  <si>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</si>
  <si>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</si>
  <si>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</si>
  <si>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</si>
  <si>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</si>
  <si>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</si>
  <si>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</si>
  <si>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</si>
  <si>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</si>
  <si>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</si>
  <si>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</si>
  <si>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</si>
  <si>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</si>
  <si>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</si>
  <si>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</si>
  <si>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</si>
  <si>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</si>
  <si>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</si>
  <si>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</si>
  <si>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</si>
  <si>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</si>
  <si>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</si>
  <si>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</si>
  <si>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</si>
  <si>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</si>
  <si>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</si>
  <si>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</si>
  <si>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</si>
  <si>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</si>
  <si>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</si>
  <si>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</si>
  <si>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</si>
  <si>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</si>
  <si>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</si>
  <si>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</si>
  <si>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</si>
  <si>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</si>
  <si>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</si>
  <si>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</si>
  <si>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</si>
  <si>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</si>
  <si>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</si>
  <si>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</si>
  <si>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</si>
  <si>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</si>
  <si>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</si>
  <si>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</si>
  <si>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</si>
  <si>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</si>
  <si>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</si>
  <si>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</si>
  <si>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</si>
  <si>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</si>
  <si>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</si>
  <si>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</si>
  <si>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</si>
  <si>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</si>
  <si>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</si>
  <si>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</si>
  <si>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</si>
  <si>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</si>
  <si>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</si>
  <si>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</si>
  <si>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</si>
  <si>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</si>
  <si>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</si>
  <si>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</si>
  <si>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</si>
  <si>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</si>
  <si>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</si>
  <si>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</si>
  <si>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</si>
  <si>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</si>
  <si>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</si>
  <si>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</si>
  <si>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</si>
  <si>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</si>
  <si>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</si>
  <si>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</si>
  <si>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</si>
  <si>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</si>
  <si>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</si>
  <si>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</si>
  <si>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</si>
  <si>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</si>
  <si>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</si>
  <si>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</si>
  <si>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</si>
  <si>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</si>
  <si>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</si>
  <si>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</si>
  <si>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</si>
  <si>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</si>
  <si>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</si>
  <si>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</si>
  <si>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</si>
  <si>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</si>
  <si>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</si>
  <si>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</si>
  <si>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</si>
  <si>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</si>
  <si>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</si>
  <si>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</si>
  <si>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</si>
  <si>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</si>
  <si>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</si>
  <si>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</si>
  <si>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</si>
  <si>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</si>
  <si>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</si>
  <si>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</si>
  <si>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</si>
  <si>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</si>
  <si>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</si>
  <si>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</si>
  <si>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</si>
  <si>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</si>
  <si>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</si>
  <si>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</si>
  <si>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</si>
  <si>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</si>
  <si>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</si>
  <si>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</si>
  <si>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</si>
  <si>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</si>
  <si>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</si>
  <si>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</si>
  <si>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</si>
  <si>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</si>
  <si>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</si>
  <si>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</si>
  <si>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</si>
  <si>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</si>
  <si>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</si>
  <si>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</si>
  <si>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</si>
  <si>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</si>
  <si>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</si>
  <si>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</si>
  <si>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</si>
  <si>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</si>
  <si>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</si>
  <si>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</si>
  <si>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</si>
  <si>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</si>
  <si>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</si>
  <si>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</si>
  <si>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</si>
  <si>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</si>
  <si>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</si>
  <si>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</si>
  <si>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</si>
  <si>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</si>
  <si>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</si>
  <si>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</si>
  <si>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</si>
  <si>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</si>
  <si>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</si>
  <si>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</si>
  <si>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</si>
  <si>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</si>
  <si>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</si>
  <si>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</si>
  <si>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</si>
  <si>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</si>
  <si>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</si>
  <si>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</si>
  <si>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</si>
  <si>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</si>
  <si>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</si>
  <si>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</si>
  <si>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</si>
  <si>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</si>
  <si>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</si>
  <si>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</si>
  <si>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</si>
  <si>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</si>
  <si>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</si>
  <si>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</si>
  <si>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</si>
  <si>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</si>
  <si>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</si>
  <si>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</si>
  <si>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</si>
  <si>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</si>
  <si>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</si>
  <si>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</si>
  <si>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</si>
  <si>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</si>
  <si>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</si>
  <si>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</si>
  <si>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</si>
  <si>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</si>
  <si>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</si>
  <si>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</si>
  <si>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</si>
  <si>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</si>
  <si>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</si>
  <si>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</si>
  <si>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</si>
  <si>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</si>
  <si>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</si>
  <si>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</si>
  <si>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</si>
  <si>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</si>
  <si>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</si>
  <si>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</si>
  <si>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</si>
  <si>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</si>
  <si>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</si>
  <si>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</si>
  <si>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</si>
  <si>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</si>
  <si>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</si>
  <si>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</si>
  <si>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</si>
  <si>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</si>
  <si>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</si>
  <si>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</si>
  <si>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</si>
  <si>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</si>
  <si>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</si>
  <si>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</si>
  <si>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</si>
  <si>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</si>
  <si>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</si>
  <si>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</si>
  <si>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</si>
  <si>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</si>
  <si>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</si>
  <si>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</si>
  <si>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</si>
  <si>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</si>
  <si>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</si>
  <si>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</si>
  <si>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</si>
  <si>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</si>
  <si>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</si>
  <si>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</si>
  <si>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</si>
  <si>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</si>
  <si>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</si>
  <si>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</si>
  <si>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</si>
  <si>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</si>
  <si>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</si>
  <si>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</si>
  <si>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</si>
  <si>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</si>
  <si>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</si>
  <si>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</si>
  <si>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</si>
  <si>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</si>
  <si>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</si>
  <si>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</si>
  <si>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</si>
  <si>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</si>
  <si>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</si>
  <si>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</si>
  <si>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</si>
  <si>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</si>
  <si>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</si>
  <si>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</si>
  <si>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</si>
  <si>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</si>
  <si>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</si>
  <si>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</si>
  <si>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</si>
  <si>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</si>
  <si>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</si>
  <si>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</si>
  <si>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</si>
  <si>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</si>
  <si>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</si>
  <si>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</si>
  <si>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</si>
  <si>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</si>
  <si>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</si>
  <si>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</si>
  <si>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</si>
  <si>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</si>
  <si>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</si>
  <si>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</si>
  <si>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</si>
  <si>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</si>
  <si>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</si>
  <si>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</si>
  <si>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</si>
  <si>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</si>
  <si>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</si>
  <si>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</si>
  <si>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</si>
  <si>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</si>
  <si>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</si>
  <si>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</si>
  <si>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</si>
  <si>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</si>
  <si>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</si>
  <si>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</si>
  <si>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</si>
  <si>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</si>
  <si>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</si>
  <si>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</si>
  <si>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</si>
  <si>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</si>
  <si>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</si>
  <si>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</si>
  <si>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</si>
  <si>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</si>
  <si>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</si>
  <si>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</si>
  <si>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</si>
  <si>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</si>
  <si>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</si>
  <si>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</si>
  <si>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</si>
  <si>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</si>
  <si>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</si>
  <si>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</si>
  <si>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</si>
  <si>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</si>
  <si>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</si>
  <si>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</si>
  <si>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</si>
  <si>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</si>
  <si>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</si>
  <si>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</si>
  <si>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</si>
  <si>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</si>
  <si>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</si>
  <si>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</si>
  <si>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</si>
  <si>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</si>
  <si>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</si>
  <si>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</si>
  <si>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</si>
  <si>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</si>
  <si>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</si>
  <si>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</si>
  <si>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</si>
  <si>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</si>
  <si>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</si>
  <si>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</si>
  <si>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</si>
  <si>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</si>
  <si>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</si>
  <si>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</si>
  <si>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</si>
  <si>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</si>
  <si>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</si>
  <si>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</si>
  <si>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</si>
  <si>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</si>
  <si>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</si>
  <si>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</si>
  <si>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</si>
  <si>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</si>
  <si>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</si>
  <si>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</si>
  <si>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</si>
  <si>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</si>
  <si>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</si>
  <si>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</si>
  <si>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</si>
  <si>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</si>
  <si>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</si>
  <si>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</si>
  <si>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</si>
  <si>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</si>
  <si>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</si>
  <si>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</si>
  <si>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</si>
  <si>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</si>
  <si>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</si>
  <si>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</si>
  <si>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</si>
  <si>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</si>
  <si>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</si>
  <si>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</si>
  <si>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</si>
  <si>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</si>
  <si>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</si>
  <si>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</si>
  <si>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</si>
  <si>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</si>
  <si>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</si>
  <si>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</si>
  <si>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</si>
  <si>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</si>
  <si>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</si>
  <si>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</si>
  <si>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</si>
  <si>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</si>
  <si>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</si>
  <si>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</si>
  <si>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</si>
  <si>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</si>
  <si>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</si>
  <si>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</si>
  <si>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</si>
  <si>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</si>
  <si>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</si>
  <si>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</si>
  <si>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</si>
  <si>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</si>
  <si>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</si>
  <si>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</si>
  <si>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</si>
  <si>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</si>
  <si>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</si>
  <si>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</si>
  <si>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</si>
  <si>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</si>
  <si>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</si>
  <si>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</si>
  <si>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</si>
  <si>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</si>
  <si>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</si>
  <si>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</si>
  <si>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</si>
  <si>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</si>
  <si>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</si>
  <si>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</si>
  <si>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</si>
  <si>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</si>
  <si>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</si>
  <si>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</si>
  <si>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</si>
  <si>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</si>
  <si>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</si>
  <si>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</si>
  <si>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</si>
  <si>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</si>
  <si>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</si>
  <si>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</si>
  <si>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</si>
  <si>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</si>
  <si>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</si>
  <si>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</si>
  <si>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</si>
  <si>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</si>
  <si>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</si>
  <si>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</si>
  <si>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</si>
  <si>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</si>
  <si>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</si>
  <si>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</si>
  <si>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</si>
  <si>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</si>
  <si>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</si>
  <si>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</si>
  <si>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</si>
  <si>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</si>
  <si>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</si>
  <si>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</si>
  <si>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</si>
  <si>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</si>
  <si>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</si>
  <si>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</si>
  <si>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</si>
  <si>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</si>
  <si>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</si>
  <si>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</si>
  <si>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</si>
  <si>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</si>
  <si>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</si>
  <si>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</si>
  <si>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</si>
  <si>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</si>
  <si>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</si>
  <si>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</si>
  <si>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</si>
  <si>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</si>
  <si>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</si>
  <si>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</si>
  <si>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</si>
  <si>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</si>
  <si>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</si>
  <si>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</si>
  <si>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</si>
  <si>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</si>
  <si>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</si>
  <si>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</si>
  <si>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</si>
  <si>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</si>
  <si>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</si>
  <si>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</si>
  <si>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</si>
  <si>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</si>
  <si>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</si>
  <si>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</si>
  <si>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</si>
  <si>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</si>
  <si>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</si>
  <si>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</si>
  <si>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</si>
  <si>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</si>
  <si>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</si>
  <si>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</si>
  <si>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</si>
  <si>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</si>
  <si>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</si>
  <si>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</si>
  <si>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</si>
  <si>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</si>
  <si>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</si>
  <si>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</si>
  <si>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</si>
  <si>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</si>
  <si>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</si>
  <si>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</si>
  <si>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</si>
  <si>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</si>
  <si>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</si>
  <si>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</si>
  <si>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</si>
  <si>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</si>
  <si>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</si>
  <si>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</si>
  <si>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</si>
  <si>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</si>
  <si>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</si>
  <si>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</si>
  <si>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</si>
  <si>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</si>
  <si>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</si>
  <si>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</si>
  <si>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</si>
  <si>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</si>
  <si>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</si>
  <si>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</si>
  <si>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</si>
  <si>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</si>
  <si>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</si>
  <si>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</si>
  <si>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</si>
  <si>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</si>
  <si>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</si>
  <si>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</si>
  <si>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</si>
  <si>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</si>
  <si>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</si>
  <si>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</si>
  <si>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</si>
  <si>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</si>
  <si>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</si>
  <si>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</si>
  <si>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</si>
  <si>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</si>
  <si>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</si>
  <si>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</si>
  <si>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</si>
  <si>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</si>
  <si>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</si>
  <si>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</si>
  <si>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</si>
  <si>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</si>
  <si>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</si>
  <si>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</si>
  <si>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</si>
  <si>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</si>
  <si>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</si>
  <si>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</si>
  <si>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</si>
  <si>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</si>
  <si>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</si>
  <si>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</si>
  <si>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</si>
  <si>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</si>
  <si>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</si>
  <si>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</si>
  <si>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</si>
  <si>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</si>
  <si>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</si>
  <si>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</si>
  <si>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</si>
  <si>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</si>
  <si>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</si>
  <si>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</si>
  <si>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</si>
  <si>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</si>
  <si>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</si>
  <si>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</si>
  <si>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</si>
  <si>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</si>
  <si>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</si>
  <si>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</si>
  <si>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</si>
  <si>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</si>
  <si>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</si>
  <si>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</si>
  <si>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</si>
  <si>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</si>
  <si>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</si>
  <si>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</si>
  <si>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</si>
  <si>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</si>
  <si>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</si>
  <si>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</si>
  <si>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</si>
  <si>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</si>
  <si>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</si>
  <si>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</si>
  <si>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</si>
  <si>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</si>
  <si>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</si>
  <si>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</si>
  <si>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</si>
  <si>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</si>
  <si>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</si>
  <si>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</si>
  <si>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</si>
  <si>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</si>
  <si>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</si>
  <si>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</si>
  <si>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</si>
  <si>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</si>
  <si>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</si>
  <si>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</si>
  <si>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</si>
  <si>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</si>
  <si>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</si>
  <si>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</si>
  <si>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</si>
  <si>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</si>
  <si>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</si>
  <si>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</si>
  <si>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</si>
  <si>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</si>
  <si>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</si>
  <si>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</si>
  <si>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</si>
  <si>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</si>
  <si>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</si>
  <si>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</si>
  <si>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</si>
  <si>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</si>
  <si>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</si>
  <si>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</si>
  <si>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</si>
  <si>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</si>
  <si>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</si>
  <si>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</si>
  <si>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</si>
  <si>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</si>
  <si>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</si>
  <si>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</si>
  <si>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</si>
  <si>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</si>
  <si>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</si>
  <si>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</si>
  <si>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</si>
  <si>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</si>
  <si>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</si>
  <si>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</si>
  <si>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</si>
  <si>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</si>
  <si>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</si>
  <si>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</si>
  <si>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</si>
  <si>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</si>
  <si>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</si>
  <si>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</si>
  <si>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</si>
  <si>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</si>
  <si>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</si>
  <si>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</si>
  <si>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</si>
  <si>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</si>
  <si>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</si>
  <si>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</si>
  <si>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</si>
  <si>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</si>
  <si>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</si>
  <si>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</si>
  <si>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</si>
  <si>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</si>
  <si>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</si>
  <si>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</si>
  <si>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</si>
  <si>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</si>
  <si>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</si>
  <si>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</si>
  <si>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</si>
  <si>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</si>
  <si>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</si>
  <si>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</si>
  <si>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</si>
  <si>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</si>
  <si>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</si>
  <si>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</si>
  <si>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</si>
  <si>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</si>
  <si>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</si>
  <si>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</si>
  <si>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</si>
  <si>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</si>
  <si>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</si>
  <si>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</si>
  <si>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</si>
  <si>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</si>
  <si>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</si>
  <si>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</si>
  <si>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</si>
  <si>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</si>
  <si>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</si>
  <si>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</si>
  <si>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</si>
  <si>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</si>
  <si>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</si>
  <si>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</si>
  <si>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</si>
  <si>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</si>
  <si>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</si>
  <si>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</si>
  <si>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</si>
  <si>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</si>
  <si>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</si>
  <si>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</si>
  <si>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</si>
  <si>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</si>
  <si>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</si>
  <si>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</si>
  <si>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</si>
  <si>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</si>
  <si>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</si>
  <si>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</si>
  <si>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</si>
  <si>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</si>
  <si>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</si>
  <si>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</si>
  <si>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</si>
  <si>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</si>
  <si>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</si>
  <si>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</si>
  <si>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</si>
  <si>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</si>
  <si>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</si>
  <si>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</si>
  <si>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</si>
  <si>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</si>
  <si>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</si>
  <si>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</si>
  <si>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</si>
  <si>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</si>
  <si>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</si>
  <si>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</si>
  <si>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</si>
  <si>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</si>
  <si>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</si>
  <si>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</si>
  <si>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</si>
  <si>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</si>
  <si>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</si>
  <si>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</si>
  <si>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</si>
  <si>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</si>
  <si>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</si>
  <si>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</si>
  <si>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</si>
  <si>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</si>
  <si>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</si>
  <si>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</si>
  <si>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</si>
  <si>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</si>
  <si>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</si>
  <si>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</si>
  <si>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</si>
  <si>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</si>
  <si>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</si>
  <si>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</si>
  <si>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</si>
  <si>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</si>
  <si>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</si>
  <si>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</si>
  <si>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</si>
  <si>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</si>
  <si>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</si>
  <si>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</si>
  <si>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</si>
  <si>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</si>
  <si>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</si>
  <si>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</si>
  <si>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</si>
  <si>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</si>
  <si>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</si>
  <si>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</si>
  <si>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</si>
  <si>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</si>
  <si>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</si>
  <si>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</si>
  <si>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</si>
  <si>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</si>
  <si>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</si>
  <si>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</si>
  <si>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</si>
  <si>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</si>
  <si>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</si>
  <si>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</si>
  <si>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</si>
  <si>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</si>
  <si>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</si>
  <si>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</si>
  <si>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</si>
  <si>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</si>
  <si>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</si>
  <si>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</si>
  <si>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</si>
  <si>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</si>
  <si>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</si>
  <si>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</si>
  <si>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</si>
  <si>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</si>
  <si>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</si>
  <si>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</si>
  <si>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</si>
  <si>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</si>
  <si>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</si>
  <si>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</si>
  <si>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</si>
  <si>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</si>
  <si>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</si>
  <si>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</si>
  <si>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</si>
  <si>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</si>
  <si>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</si>
  <si>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</si>
  <si>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</si>
  <si>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</si>
  <si>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</si>
  <si>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</si>
  <si>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</si>
  <si>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</si>
  <si>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</si>
  <si>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</si>
  <si>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</si>
  <si>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</si>
  <si>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</si>
  <si>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</si>
  <si>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</si>
  <si>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</si>
  <si>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</si>
  <si>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</si>
  <si>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</si>
  <si>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</si>
  <si>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</si>
  <si>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</si>
  <si>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</si>
  <si>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</si>
  <si>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</si>
  <si>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</si>
  <si>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</si>
  <si>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</si>
  <si>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</si>
  <si>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</si>
  <si>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</si>
  <si>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</si>
  <si>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</si>
  <si>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</si>
  <si>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</si>
  <si>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</si>
  <si>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</si>
  <si>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</si>
  <si>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</si>
  <si>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</si>
  <si>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</si>
  <si>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</si>
  <si>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</si>
  <si>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</si>
  <si>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</si>
  <si>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</si>
  <si>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</si>
  <si>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</si>
  <si>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</si>
  <si>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</si>
  <si>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</si>
  <si>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</si>
  <si>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</si>
  <si>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</si>
  <si>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</si>
  <si>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</si>
  <si>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</si>
  <si>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</si>
  <si>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</si>
  <si>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</si>
  <si>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</si>
  <si>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</si>
  <si>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</si>
  <si>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</si>
  <si>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</si>
  <si>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</si>
  <si>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</si>
  <si>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</si>
  <si>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</si>
  <si>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</si>
  <si>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</si>
  <si>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</si>
  <si>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</si>
  <si>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</si>
  <si>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</si>
  <si>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</si>
  <si>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</si>
  <si>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</si>
  <si>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</si>
  <si>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</si>
  <si>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</si>
  <si>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</si>
  <si>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</si>
  <si>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</si>
  <si>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</si>
  <si>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</si>
  <si>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</si>
  <si>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</si>
  <si>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</si>
  <si>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</si>
  <si>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</si>
  <si>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</si>
  <si>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</si>
  <si>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</si>
  <si>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</si>
  <si>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</si>
  <si>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</si>
  <si>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</si>
  <si>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</si>
  <si>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</si>
  <si>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</si>
  <si>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</si>
  <si>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</si>
  <si>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</si>
  <si>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</si>
  <si>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</si>
  <si>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</si>
  <si>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</si>
  <si>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</si>
  <si>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</si>
  <si>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</si>
  <si>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</si>
  <si>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</si>
  <si>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</si>
  <si>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</si>
  <si>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</si>
  <si>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</si>
  <si>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</si>
  <si>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</si>
  <si>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</si>
  <si>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</si>
  <si>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</si>
  <si>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</si>
  <si>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</si>
  <si>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</si>
  <si>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</si>
  <si>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</si>
  <si>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</si>
  <si>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</si>
  <si>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</si>
  <si>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</si>
  <si>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</si>
  <si>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</si>
  <si>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</si>
  <si>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</si>
  <si>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</si>
  <si>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</si>
  <si>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</si>
  <si>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</si>
  <si>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</si>
  <si>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</si>
  <si>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</si>
  <si>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</si>
  <si>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</si>
  <si>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</si>
  <si>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</si>
  <si>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</si>
  <si>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</si>
  <si>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</si>
  <si>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</si>
  <si>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</si>
  <si>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</si>
  <si>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</si>
  <si>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</si>
  <si>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</si>
  <si>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</si>
  <si>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</si>
  <si>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</si>
  <si>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</si>
  <si>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</si>
  <si>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</si>
  <si>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</si>
  <si>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</si>
  <si>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</si>
  <si>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</si>
  <si>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</si>
  <si>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</si>
  <si>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</si>
  <si>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</si>
  <si>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</si>
  <si>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</si>
  <si>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</si>
  <si>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</si>
  <si>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</si>
  <si>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</si>
  <si>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</si>
  <si>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</si>
  <si>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</si>
  <si>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</si>
  <si>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</si>
  <si>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</si>
  <si>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</si>
  <si>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</si>
  <si>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</si>
  <si>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</si>
  <si>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</si>
  <si>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</si>
  <si>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</si>
  <si>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</si>
  <si>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</si>
  <si>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</si>
  <si>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</si>
  <si>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</si>
  <si>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</si>
  <si>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</si>
  <si>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</si>
  <si>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</si>
  <si>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</si>
  <si>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</si>
  <si>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</si>
  <si>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</si>
  <si>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</si>
  <si>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</si>
  <si>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</si>
  <si>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</si>
  <si>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</si>
  <si>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</si>
  <si>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</si>
  <si>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</si>
  <si>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</si>
  <si>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</si>
  <si>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</si>
  <si>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</si>
  <si>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</si>
  <si>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</si>
  <si>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</si>
  <si>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</si>
  <si>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</si>
  <si>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</si>
  <si>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</si>
  <si>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</si>
  <si>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</si>
  <si>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</si>
  <si>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</si>
  <si>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</si>
  <si>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</si>
  <si>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</si>
  <si>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</si>
  <si>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</si>
  <si>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</si>
  <si>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</si>
  <si>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</si>
  <si>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</si>
  <si>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</si>
  <si>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</si>
  <si>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</si>
  <si>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</si>
  <si>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</si>
  <si>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</si>
  <si>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</si>
  <si>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</si>
  <si>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</si>
  <si>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</si>
  <si>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</si>
  <si>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</si>
  <si>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</si>
  <si>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</si>
  <si>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</si>
  <si>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</si>
  <si>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</si>
  <si>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</si>
  <si>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</si>
  <si>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</si>
  <si>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</si>
  <si>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</si>
  <si>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</si>
  <si>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</si>
  <si>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</si>
  <si>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</si>
  <si>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</si>
  <si>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</si>
  <si>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</si>
  <si>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</si>
  <si>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</si>
  <si>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</si>
  <si>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</si>
  <si>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</si>
  <si>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</si>
  <si>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</si>
  <si>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</si>
  <si>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</si>
  <si>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</si>
  <si>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</si>
  <si>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</si>
  <si>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</si>
  <si>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</si>
  <si>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</si>
  <si>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</si>
  <si>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</si>
  <si>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</si>
  <si>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</si>
  <si>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</si>
  <si>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</si>
  <si>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</si>
  <si>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</si>
  <si>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</si>
  <si>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</si>
  <si>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</si>
  <si>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</si>
  <si>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</si>
  <si>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</si>
  <si>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</si>
  <si>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</si>
  <si>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</si>
  <si>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</si>
  <si>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</si>
  <si>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</si>
  <si>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</si>
  <si>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</si>
  <si>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</si>
  <si>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</si>
  <si>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</si>
  <si>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</si>
  <si>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</si>
  <si>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</si>
  <si>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</si>
  <si>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</si>
  <si>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</si>
  <si>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</si>
  <si>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</si>
  <si>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</si>
  <si>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</si>
  <si>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</si>
  <si>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</si>
  <si>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</si>
  <si>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</si>
  <si>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</si>
  <si>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</si>
  <si>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</si>
  <si>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</si>
  <si>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</si>
  <si>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</si>
  <si>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</si>
  <si>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</si>
  <si>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</si>
  <si>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</si>
  <si>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</si>
  <si>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</si>
  <si>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</si>
  <si>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</si>
  <si>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</si>
  <si>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</si>
  <si>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</si>
  <si>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</si>
  <si>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</si>
  <si>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</si>
  <si>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</si>
  <si>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</si>
  <si>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</si>
  <si>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</si>
  <si>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</si>
  <si>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</si>
  <si>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</si>
  <si>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</si>
  <si>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</si>
  <si>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</si>
  <si>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</si>
  <si>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</si>
  <si>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</si>
  <si>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</si>
  <si>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</si>
  <si>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</si>
  <si>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</si>
  <si>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</si>
  <si>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</si>
  <si>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</si>
  <si>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</si>
  <si>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</si>
  <si>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</si>
  <si>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</si>
  <si>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</si>
  <si>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</si>
  <si>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</si>
  <si>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</si>
  <si>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</si>
  <si>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</si>
  <si>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</si>
  <si>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</si>
  <si>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</si>
  <si>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</si>
  <si>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</si>
  <si>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</si>
  <si>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</si>
  <si>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</si>
  <si>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</si>
  <si>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</si>
  <si>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</si>
  <si>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</si>
  <si>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</si>
  <si>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</si>
  <si>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</si>
  <si>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</si>
  <si>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</si>
  <si>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</si>
  <si>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</si>
  <si>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</si>
  <si>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</si>
  <si>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</si>
  <si>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</si>
  <si>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</si>
  <si>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</si>
  <si>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</si>
  <si>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</si>
  <si>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</si>
  <si>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</si>
  <si>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</si>
  <si>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</si>
  <si>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</si>
  <si>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</si>
  <si>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</si>
  <si>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</si>
  <si>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</si>
  <si>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</si>
  <si>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</si>
  <si>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</si>
  <si>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</si>
  <si>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</si>
  <si>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</si>
  <si>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</si>
  <si>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</si>
  <si>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</si>
  <si>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</si>
  <si>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</si>
  <si>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</si>
  <si>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</si>
  <si>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</si>
  <si>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</si>
  <si>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</si>
  <si>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</si>
  <si>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</si>
  <si>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</si>
  <si>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</si>
  <si>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</si>
  <si>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</si>
  <si>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</si>
  <si>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</si>
  <si>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</si>
  <si>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</si>
  <si>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</si>
  <si>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</si>
  <si>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</si>
  <si>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</si>
  <si>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</si>
  <si>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</si>
  <si>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</si>
  <si>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</si>
  <si>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</si>
  <si>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</si>
  <si>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</si>
  <si>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</si>
  <si>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</si>
  <si>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</si>
  <si>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</si>
  <si>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</si>
  <si>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</si>
  <si>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</si>
  <si>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</si>
  <si>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</si>
  <si>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</si>
  <si>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</si>
  <si>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</si>
  <si>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</si>
  <si>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</si>
  <si>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</si>
  <si>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</si>
  <si>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</si>
  <si>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</si>
  <si>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</si>
  <si>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</si>
  <si>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</si>
  <si>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</si>
  <si>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</si>
  <si>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</si>
  <si>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</si>
  <si>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</si>
  <si>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</si>
  <si>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</si>
  <si>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</si>
  <si>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</si>
  <si>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</si>
  <si>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</si>
  <si>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</si>
  <si>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</si>
  <si>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</si>
  <si>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</si>
  <si>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</si>
  <si>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</si>
  <si>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</si>
  <si>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</si>
  <si>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</si>
  <si>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</si>
  <si>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</si>
  <si>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</si>
  <si>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</si>
  <si>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</si>
  <si>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</si>
  <si>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</si>
  <si>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</si>
  <si>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</si>
  <si>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</si>
  <si>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</si>
  <si>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</si>
  <si>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</si>
  <si>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</si>
  <si>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</si>
  <si>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</si>
  <si>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</si>
  <si>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</si>
  <si>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</si>
  <si>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</si>
  <si>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</si>
  <si>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</si>
  <si>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</si>
  <si>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</si>
  <si>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</si>
  <si>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</si>
  <si>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</si>
  <si>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</si>
  <si>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</si>
  <si>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</si>
  <si>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</si>
  <si>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</si>
  <si>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</si>
  <si>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</si>
  <si>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</si>
  <si>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</si>
  <si>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</si>
  <si>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</si>
  <si>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</si>
  <si>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</si>
  <si>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</si>
  <si>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</si>
  <si>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</si>
  <si>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</si>
  <si>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</si>
  <si>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</si>
  <si>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</si>
  <si>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</si>
  <si>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</si>
  <si>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</si>
  <si>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</si>
  <si>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</si>
  <si>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</si>
  <si>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</si>
  <si>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</si>
  <si>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</si>
  <si>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</si>
  <si>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</si>
  <si>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</si>
  <si>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</si>
  <si>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</si>
  <si>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</si>
  <si>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</si>
  <si>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</si>
  <si>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</si>
  <si>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</si>
  <si>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</si>
  <si>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</si>
  <si>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</si>
  <si>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</si>
  <si>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</si>
  <si>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</si>
  <si>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</si>
  <si>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</si>
  <si>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</si>
  <si>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</si>
  <si>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</si>
  <si>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</si>
  <si>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</si>
  <si>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</si>
  <si>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</si>
  <si>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</si>
  <si>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</si>
  <si>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</si>
  <si>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</si>
  <si>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</si>
  <si>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</si>
  <si>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</si>
  <si>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</si>
  <si>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</si>
  <si>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</si>
  <si>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</si>
  <si>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</si>
  <si>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</si>
  <si>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</si>
  <si>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</si>
  <si>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</si>
  <si>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</si>
  <si>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</si>
  <si>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</si>
  <si>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</si>
  <si>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</si>
  <si>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</si>
  <si>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</si>
  <si>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</si>
  <si>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</si>
  <si>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</si>
  <si>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</si>
  <si>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</si>
  <si>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</si>
  <si>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</si>
  <si>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</si>
  <si>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</si>
  <si>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</si>
  <si>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</si>
  <si>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</si>
  <si>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</si>
  <si>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</si>
  <si>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</si>
  <si>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</si>
  <si>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</si>
  <si>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</si>
  <si>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</si>
  <si>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</si>
  <si>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</si>
  <si>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</si>
  <si>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</si>
  <si>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</si>
  <si>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</si>
  <si>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</si>
  <si>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</si>
  <si>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</si>
  <si>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</si>
  <si>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</si>
  <si>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</si>
  <si>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</si>
  <si>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</si>
  <si>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</si>
  <si>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</si>
  <si>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</si>
  <si>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</si>
  <si>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</si>
  <si>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</si>
  <si>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</si>
  <si>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</si>
  <si>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</si>
  <si>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</si>
  <si>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</si>
  <si>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</si>
  <si>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</si>
  <si>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</si>
  <si>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</si>
  <si>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</si>
  <si>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</si>
  <si>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</si>
  <si>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</si>
  <si>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</si>
  <si>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</si>
  <si>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</si>
  <si>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</si>
  <si>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</si>
  <si>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</si>
  <si>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</si>
  <si>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</si>
  <si>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</si>
  <si>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</si>
  <si>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</si>
  <si>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</si>
  <si>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</si>
  <si>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</si>
  <si>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</si>
  <si>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</si>
  <si>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</si>
  <si>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</si>
  <si>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</si>
  <si>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</si>
  <si>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</si>
  <si>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</si>
  <si>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</si>
  <si>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</si>
  <si>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</si>
  <si>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</si>
  <si>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</si>
  <si>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</si>
  <si>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</si>
  <si>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</si>
  <si>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</si>
  <si>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</si>
  <si>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</si>
  <si>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</si>
  <si>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</si>
  <si>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</si>
  <si>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</si>
  <si>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</si>
  <si>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</si>
  <si>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</si>
  <si>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</si>
  <si>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</si>
  <si>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</si>
  <si>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</si>
  <si>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</si>
  <si>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</si>
  <si>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</si>
  <si>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</si>
  <si>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</si>
  <si>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</si>
  <si>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</si>
  <si>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</si>
  <si>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</si>
  <si>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</si>
  <si>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</si>
  <si>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</si>
  <si>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</si>
  <si>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</si>
  <si>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</si>
  <si>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</si>
  <si>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</si>
  <si>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</si>
  <si>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</si>
  <si>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</si>
  <si>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</si>
  <si>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</si>
  <si>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</si>
  <si>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</si>
  <si>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</si>
  <si>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</si>
  <si>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</si>
  <si>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</si>
  <si>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</si>
  <si>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</si>
  <si>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</si>
  <si>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</si>
  <si>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</si>
  <si>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</si>
  <si>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</si>
  <si>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</si>
  <si>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</si>
  <si>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</si>
  <si>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</si>
  <si>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</si>
  <si>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</si>
  <si>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</si>
  <si>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</si>
  <si>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</si>
  <si>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</si>
  <si>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</si>
  <si>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</si>
  <si>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</si>
  <si>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</si>
  <si>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</si>
  <si>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</si>
  <si>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</si>
  <si>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</si>
  <si>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</si>
  <si>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</si>
  <si>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</si>
  <si>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</si>
  <si>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</si>
  <si>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</si>
  <si>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</si>
  <si>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</si>
  <si>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</si>
  <si>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</si>
  <si>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</si>
  <si>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</si>
  <si>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</si>
  <si>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</si>
  <si>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</si>
  <si>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</si>
  <si>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</si>
  <si>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</si>
  <si>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</si>
  <si>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</si>
  <si>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</si>
  <si>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</si>
  <si>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</si>
  <si>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</si>
  <si>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</si>
  <si>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</si>
  <si>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</si>
  <si>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</si>
  <si>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</si>
  <si>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</si>
  <si>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</si>
  <si>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</si>
  <si>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</si>
  <si>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</si>
  <si>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</si>
  <si>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</si>
  <si>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</si>
  <si>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</si>
  <si>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</si>
  <si>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</si>
  <si>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</si>
  <si>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</si>
  <si>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</si>
  <si>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</si>
  <si>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</si>
  <si>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</si>
  <si>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</si>
  <si>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</si>
  <si>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</si>
  <si>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</si>
  <si>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</si>
  <si>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</si>
  <si>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</si>
  <si>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</si>
  <si>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</si>
  <si>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</si>
  <si>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</si>
  <si>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</si>
  <si>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</si>
  <si>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</si>
  <si>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</si>
  <si>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</si>
  <si>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</si>
  <si>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</si>
  <si>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</si>
  <si>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</si>
  <si>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</si>
  <si>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</si>
  <si>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</si>
  <si>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</si>
  <si>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</si>
  <si>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</si>
  <si>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</si>
  <si>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</si>
  <si>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</si>
  <si>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</si>
  <si>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</si>
  <si>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</si>
  <si>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</si>
  <si>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</si>
  <si>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</si>
  <si>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</si>
  <si>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</si>
  <si>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</si>
  <si>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</si>
  <si>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</si>
  <si>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</si>
  <si>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</si>
  <si>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</si>
  <si>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</si>
  <si>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</si>
  <si>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</si>
  <si>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</si>
  <si>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</si>
  <si>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</si>
  <si>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</si>
  <si>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</si>
  <si>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</si>
  <si>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</si>
  <si>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</si>
  <si>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</si>
  <si>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</si>
  <si>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</si>
  <si>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</si>
  <si>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</si>
  <si>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</si>
  <si>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</si>
  <si>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</si>
  <si>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</si>
  <si>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</si>
  <si>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</si>
  <si>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</si>
  <si>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</si>
  <si>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</si>
  <si>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</si>
  <si>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</si>
  <si>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</si>
  <si>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</si>
  <si>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</si>
  <si>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</si>
  <si>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</si>
  <si>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</si>
  <si>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</si>
  <si>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</si>
  <si>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</si>
  <si>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</si>
  <si>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</si>
  <si>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</si>
  <si>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</si>
  <si>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</si>
  <si>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</si>
  <si>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</si>
  <si>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</si>
  <si>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</si>
  <si>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</si>
  <si>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</si>
  <si>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</si>
  <si>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</si>
  <si>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</si>
  <si>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</si>
  <si>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</si>
  <si>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</si>
  <si>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</si>
  <si>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</si>
  <si>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</si>
  <si>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</si>
  <si>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</si>
  <si>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</si>
  <si>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</si>
  <si>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</si>
  <si>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</si>
  <si>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</si>
  <si>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</si>
  <si>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</si>
  <si>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</si>
  <si>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</si>
  <si>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</si>
  <si>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</si>
  <si>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</si>
  <si>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</si>
  <si>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</si>
  <si>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</si>
  <si>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</si>
  <si>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</si>
  <si>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</si>
  <si>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</si>
  <si>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</si>
  <si>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</si>
  <si>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</si>
  <si>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</si>
  <si>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</si>
  <si>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</si>
  <si>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</si>
  <si>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</si>
  <si>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</si>
  <si>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</si>
  <si>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</si>
  <si>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</si>
  <si>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</si>
  <si>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</si>
  <si>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</si>
  <si>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</si>
  <si>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</si>
  <si>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</si>
  <si>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</si>
  <si>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</si>
  <si>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</si>
  <si>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</si>
  <si>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</si>
  <si>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</si>
  <si>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</si>
  <si>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</si>
  <si>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</si>
  <si>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</si>
  <si>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</si>
  <si>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</si>
  <si>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</si>
  <si>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</si>
  <si>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</si>
  <si>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</si>
  <si>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</si>
  <si>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</si>
  <si>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</si>
  <si>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</si>
  <si>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</si>
  <si>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</si>
  <si>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</si>
  <si>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</si>
  <si>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</si>
  <si>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</si>
  <si>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</si>
  <si>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</si>
  <si>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</si>
  <si>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</si>
  <si>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</si>
  <si>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</si>
  <si>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</si>
  <si>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</si>
  <si>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</si>
  <si>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</si>
  <si>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</si>
  <si>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</si>
  <si>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</si>
  <si>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</si>
  <si>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</si>
  <si>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</si>
  <si>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</si>
  <si>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</si>
  <si>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</si>
  <si>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</si>
  <si>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</si>
  <si>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</si>
  <si>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</si>
  <si>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</si>
  <si>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</si>
  <si>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</si>
  <si>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</si>
  <si>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</si>
  <si>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</si>
  <si>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</si>
  <si>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</si>
  <si>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</si>
  <si>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</si>
  <si>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</si>
  <si>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</si>
  <si>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</si>
  <si>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</si>
  <si>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</si>
  <si>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</si>
  <si>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</si>
  <si>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</si>
  <si>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</si>
  <si>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</si>
  <si>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</si>
  <si>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</si>
  <si>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</si>
  <si>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</si>
  <si>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</si>
  <si>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</si>
  <si>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</si>
  <si>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</si>
  <si>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</si>
  <si>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</si>
  <si>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</si>
  <si>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</si>
  <si>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</si>
  <si>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</si>
  <si>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</si>
  <si>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</si>
  <si>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</si>
  <si>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</si>
  <si>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</si>
  <si>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</si>
  <si>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</si>
  <si>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</si>
  <si>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</si>
  <si>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</si>
  <si>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</si>
  <si>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</si>
  <si>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</si>
  <si>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</si>
  <si>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</si>
  <si>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</si>
  <si>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</si>
  <si>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</si>
  <si>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</si>
  <si>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</si>
  <si>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</si>
  <si>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</si>
  <si>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</si>
  <si>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</si>
  <si>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</si>
  <si>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</si>
  <si>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</si>
  <si>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</si>
  <si>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</si>
  <si>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</si>
  <si>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</si>
  <si>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</si>
  <si>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</si>
  <si>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</si>
  <si>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</si>
  <si>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</si>
  <si>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</si>
  <si>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</si>
  <si>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</si>
  <si>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</si>
  <si>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</si>
  <si>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</si>
  <si>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</si>
  <si>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</si>
  <si>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</si>
  <si>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</si>
  <si>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</si>
  <si>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</si>
  <si>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</si>
  <si>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</si>
  <si>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</si>
  <si>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</si>
  <si>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</si>
  <si>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</si>
  <si>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</si>
  <si>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</si>
  <si>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</si>
  <si>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</si>
  <si>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</si>
  <si>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</si>
  <si>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</si>
  <si>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</si>
  <si>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</si>
  <si>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</si>
  <si>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</si>
  <si>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</si>
  <si>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</si>
  <si>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</si>
  <si>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</si>
  <si>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</si>
  <si>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</si>
  <si>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</si>
  <si>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</si>
  <si>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</si>
  <si>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</si>
  <si>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</si>
  <si>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</si>
  <si>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</si>
  <si>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</si>
  <si>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</si>
  <si>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</si>
  <si>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</si>
  <si>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</si>
  <si>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</si>
  <si>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</si>
  <si>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</si>
  <si>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</si>
  <si>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</si>
  <si>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</si>
  <si>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</si>
  <si>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</si>
  <si>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</si>
  <si>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</si>
  <si>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</si>
  <si>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</si>
  <si>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</si>
  <si>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</si>
  <si>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</si>
  <si>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</si>
  <si>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</si>
  <si>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</si>
  <si>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</si>
  <si>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</si>
  <si>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</si>
  <si>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</si>
  <si>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</si>
  <si>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</si>
  <si>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</si>
  <si>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</si>
  <si>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</si>
  <si>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</si>
  <si>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</si>
  <si>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</si>
  <si>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</si>
  <si>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</si>
  <si>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</si>
  <si>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</si>
  <si>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</si>
  <si>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</si>
  <si>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</si>
  <si>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</si>
  <si>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</si>
  <si>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</si>
  <si>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</si>
  <si>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</si>
  <si>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</si>
  <si>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</si>
  <si>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</si>
  <si>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</si>
  <si>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</si>
  <si>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</si>
  <si>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</si>
  <si>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</si>
  <si>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</si>
  <si>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</si>
  <si>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</si>
  <si>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</si>
  <si>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</si>
  <si>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</si>
  <si>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</si>
  <si>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</si>
  <si>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</si>
  <si>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</si>
  <si>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</si>
  <si>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</si>
  <si>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</si>
  <si>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</si>
  <si>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</si>
  <si>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</si>
  <si>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</si>
  <si>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</si>
  <si>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</si>
  <si>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</si>
  <si>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</si>
  <si>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</si>
  <si>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</si>
  <si>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</si>
  <si>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</si>
  <si>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</si>
  <si>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</si>
  <si>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</si>
  <si>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</si>
  <si>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</si>
  <si>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</si>
  <si>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</si>
  <si>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</si>
  <si>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</si>
  <si>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</si>
  <si>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</si>
  <si>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</si>
  <si>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</si>
  <si>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</si>
  <si>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</si>
  <si>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</si>
  <si>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</si>
  <si>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</si>
  <si>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</si>
  <si>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</si>
  <si>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</si>
  <si>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</si>
  <si>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</si>
  <si>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</si>
  <si>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</si>
  <si>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</si>
  <si>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</si>
  <si>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</si>
  <si>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</si>
  <si>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</si>
  <si>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</si>
  <si>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</si>
  <si>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</si>
  <si>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</si>
  <si>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</si>
  <si>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</si>
  <si>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</si>
  <si>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</si>
  <si>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</si>
  <si>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</si>
  <si>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</si>
  <si>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</si>
  <si>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</si>
  <si>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</si>
  <si>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</si>
  <si>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</si>
  <si>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</si>
  <si>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</si>
  <si>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</si>
  <si>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</si>
  <si>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</si>
  <si>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</si>
  <si>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</si>
  <si>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</si>
  <si>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</si>
  <si>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</si>
  <si>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</si>
  <si>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</si>
  <si>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</si>
  <si>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</si>
  <si>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</si>
  <si>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</si>
  <si>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</si>
  <si>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</si>
  <si>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</si>
  <si>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</si>
  <si>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</si>
  <si>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</si>
  <si>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</si>
  <si>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</si>
  <si>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</si>
  <si>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</si>
  <si>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</si>
  <si>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</si>
  <si>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</si>
  <si>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</si>
  <si>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</si>
  <si>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</si>
  <si>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</si>
  <si>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</si>
  <si>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</si>
  <si>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</si>
  <si>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</si>
  <si>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</si>
  <si>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</si>
  <si>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</si>
  <si>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</si>
  <si>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</si>
  <si>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</si>
  <si>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</si>
  <si>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</si>
  <si>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</si>
  <si>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</si>
  <si>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</si>
  <si>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</si>
  <si>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</si>
  <si>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</si>
  <si>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</si>
  <si>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</si>
  <si>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</si>
  <si>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</si>
  <si>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</si>
  <si>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</si>
  <si>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</si>
  <si>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</si>
  <si>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</si>
  <si>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</si>
  <si>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</si>
  <si>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</si>
  <si>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</si>
  <si>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</si>
  <si>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</si>
  <si>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</si>
  <si>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</si>
  <si>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</si>
  <si>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</si>
  <si>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</si>
  <si>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</si>
  <si>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</si>
  <si>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</si>
  <si>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</si>
  <si>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</si>
  <si>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</si>
  <si>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</si>
  <si>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</si>
  <si>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</si>
  <si>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</si>
  <si>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</si>
  <si>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</si>
  <si>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</si>
  <si>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</si>
  <si>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</si>
  <si>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</si>
  <si>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</si>
  <si>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</si>
  <si>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</si>
  <si>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</si>
  <si>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</si>
  <si>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</si>
  <si>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</si>
  <si>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</si>
  <si>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</si>
  <si>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</si>
  <si>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</si>
  <si>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</si>
  <si>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</si>
  <si>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</si>
  <si>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</si>
  <si>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</si>
  <si>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</si>
  <si>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</si>
  <si>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</si>
  <si>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</si>
  <si>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</si>
  <si>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</si>
  <si>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</si>
  <si>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</si>
  <si>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</si>
  <si>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</si>
  <si>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</si>
  <si>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</si>
  <si>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</si>
  <si>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</si>
  <si>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</si>
  <si>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</si>
  <si>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</si>
  <si>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</si>
  <si>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</si>
  <si>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</si>
  <si>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</si>
  <si>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</si>
  <si>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</si>
  <si>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</si>
  <si>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</si>
  <si>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</si>
  <si>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</si>
  <si>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</si>
  <si>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</si>
  <si>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</si>
  <si>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</si>
  <si>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</si>
  <si>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</si>
  <si>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</si>
  <si>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</si>
  <si>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</si>
  <si>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</si>
  <si>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</si>
  <si>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</si>
  <si>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</si>
  <si>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</si>
  <si>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</si>
  <si>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</si>
  <si>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</si>
  <si>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</si>
  <si>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</si>
  <si>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</si>
  <si>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</si>
  <si>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</si>
  <si>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</si>
  <si>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</si>
  <si>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</si>
  <si>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</si>
  <si>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</si>
  <si>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</si>
  <si>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</si>
  <si>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</si>
  <si>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</si>
  <si>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</si>
  <si>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</si>
  <si>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</si>
  <si>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</si>
  <si>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</si>
  <si>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</si>
  <si>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</si>
  <si>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</si>
  <si>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</si>
  <si>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</si>
  <si>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</si>
  <si>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</si>
  <si>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</si>
  <si>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</si>
  <si>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</si>
  <si>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</si>
  <si>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</si>
  <si>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</si>
  <si>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</si>
  <si>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</si>
  <si>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</si>
  <si>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</si>
  <si>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</si>
  <si>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</si>
  <si>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</si>
  <si>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</si>
  <si>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</si>
  <si>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</si>
  <si>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</si>
  <si>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</si>
  <si>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</si>
  <si>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</si>
  <si>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</si>
  <si>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</si>
  <si>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</si>
  <si>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</si>
  <si>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</si>
  <si>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</si>
  <si>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</si>
  <si>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</si>
  <si>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</si>
  <si>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</si>
  <si>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</si>
  <si>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</si>
  <si>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</si>
  <si>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</si>
  <si>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</si>
  <si>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</si>
  <si>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</si>
  <si>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</si>
  <si>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</si>
  <si>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</si>
  <si>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</si>
  <si>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</si>
  <si>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</si>
  <si>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</si>
  <si>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</si>
  <si>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</si>
  <si>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</si>
  <si>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</si>
  <si>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</si>
  <si>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</si>
  <si>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</si>
  <si>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</si>
  <si>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</si>
  <si>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</si>
  <si>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</si>
  <si>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</si>
  <si>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</si>
  <si>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</si>
  <si>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</si>
  <si>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</si>
  <si>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</si>
  <si>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</si>
  <si>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</si>
  <si>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</si>
  <si>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</si>
  <si>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</si>
  <si>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</si>
  <si>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</si>
  <si>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</si>
  <si>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</si>
  <si>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</si>
  <si>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</si>
  <si>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</si>
  <si>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</si>
  <si>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</si>
  <si>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</si>
  <si>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</si>
  <si>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</si>
  <si>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</si>
  <si>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</si>
  <si>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</si>
  <si>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</si>
  <si>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</si>
  <si>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</si>
  <si>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</si>
  <si>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</si>
  <si>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</si>
  <si>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</si>
  <si>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</si>
  <si>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</si>
  <si>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</si>
  <si>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</si>
  <si>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</si>
  <si>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</si>
  <si>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</si>
  <si>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</si>
  <si>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</si>
  <si>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</si>
  <si>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</si>
  <si>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</si>
  <si>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</si>
  <si>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</si>
  <si>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</si>
  <si>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</si>
  <si>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</si>
  <si>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</si>
  <si>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</si>
  <si>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</si>
  <si>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</si>
  <si>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</si>
  <si>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</si>
  <si>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</si>
  <si>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</si>
  <si>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</si>
  <si>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</si>
  <si>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</si>
  <si>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</si>
  <si>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</si>
  <si>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</si>
  <si>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</si>
  <si>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</si>
  <si>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</si>
  <si>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</si>
  <si>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</si>
  <si>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</si>
  <si>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</si>
  <si>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</si>
  <si>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</si>
  <si>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</si>
  <si>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</si>
  <si>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</si>
  <si>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</si>
  <si>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</si>
  <si>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</si>
  <si>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</si>
  <si>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</si>
  <si>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</si>
  <si>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</si>
  <si>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</si>
  <si>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</si>
  <si>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</si>
  <si>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</si>
  <si>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</si>
  <si>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</si>
  <si>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</si>
  <si>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</si>
  <si>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</si>
  <si>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</si>
  <si>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</si>
  <si>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</si>
  <si>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</si>
  <si>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</si>
  <si>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</si>
  <si>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</si>
  <si>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</si>
  <si>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</si>
  <si>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</si>
  <si>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</si>
  <si>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</si>
  <si>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</si>
  <si>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</si>
  <si>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</si>
  <si>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</si>
  <si>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</si>
  <si>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</si>
  <si>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</si>
  <si>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</si>
  <si>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</si>
  <si>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</si>
  <si>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</si>
  <si>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</si>
  <si>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</si>
  <si>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</si>
  <si>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</si>
  <si>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</si>
  <si>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</si>
  <si>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</si>
  <si>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</si>
  <si>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</si>
  <si>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</si>
  <si>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</si>
  <si>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</si>
  <si>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</si>
  <si>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</si>
  <si>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</si>
  <si>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</si>
  <si>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</si>
  <si>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</si>
  <si>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</si>
  <si>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</si>
  <si>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</si>
  <si>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</si>
  <si>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</si>
  <si>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</si>
  <si>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</si>
  <si>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</si>
  <si>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</si>
  <si>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</si>
  <si>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</si>
  <si>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</si>
  <si>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</si>
  <si>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</si>
  <si>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</si>
  <si>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</si>
  <si>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</si>
  <si>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</si>
  <si>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</si>
  <si>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</si>
  <si>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</si>
  <si>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</si>
  <si>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</si>
  <si>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</si>
  <si>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</si>
  <si>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</si>
  <si>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</si>
  <si>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</si>
  <si>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</si>
  <si>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</si>
  <si>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</si>
  <si>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</si>
  <si>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</si>
  <si>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</si>
  <si>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</si>
  <si>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</si>
  <si>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</si>
  <si>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</si>
  <si>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</si>
  <si>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</si>
  <si>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</si>
  <si>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</si>
  <si>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</si>
  <si>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</si>
  <si>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</si>
  <si>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</si>
  <si>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</si>
  <si>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</si>
  <si>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</si>
  <si>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</si>
  <si>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</si>
  <si>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</si>
  <si>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</si>
  <si>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</si>
  <si>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</si>
  <si>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</si>
  <si>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</si>
  <si>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</si>
  <si>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</si>
  <si>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</si>
  <si>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</si>
  <si>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</si>
  <si>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</si>
  <si>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</si>
  <si>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</si>
  <si>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</si>
  <si>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</si>
  <si>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</si>
  <si>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</si>
  <si>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</si>
  <si>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</si>
  <si>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</si>
  <si>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</si>
  <si>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</si>
  <si>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</si>
  <si>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</si>
  <si>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</si>
  <si>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</si>
  <si>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</si>
  <si>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</si>
  <si>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</si>
  <si>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</si>
  <si>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</si>
  <si>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</si>
  <si>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</si>
  <si>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</si>
  <si>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</si>
  <si>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</si>
  <si>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</si>
  <si>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</si>
  <si>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</si>
  <si>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</si>
  <si>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</si>
  <si>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</si>
  <si>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</si>
  <si>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</si>
  <si>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</si>
  <si>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</si>
  <si>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</si>
  <si>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</si>
  <si>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</si>
  <si>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</si>
  <si>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</si>
  <si>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</si>
  <si>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</si>
  <si>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</si>
  <si>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</si>
  <si>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</si>
  <si>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</si>
  <si>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</si>
  <si>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</si>
  <si>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</si>
  <si>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</si>
  <si>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</si>
  <si>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</si>
  <si>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</si>
  <si>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</si>
  <si>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</si>
  <si>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</si>
  <si>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</si>
  <si>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</si>
  <si>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</si>
  <si>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</si>
  <si>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</si>
  <si>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</si>
  <si>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</si>
  <si>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</si>
  <si>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</si>
  <si>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</si>
  <si>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</si>
  <si>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</si>
  <si>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</si>
  <si>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</si>
  <si>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</si>
  <si>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</si>
  <si>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</si>
  <si>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</si>
  <si>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</si>
  <si>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</si>
  <si>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</si>
  <si>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</si>
  <si>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</si>
  <si>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</si>
  <si>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</si>
  <si>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</si>
  <si>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</si>
  <si>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</si>
  <si>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</si>
  <si>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</si>
  <si>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</si>
  <si>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</si>
  <si>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</si>
  <si>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</si>
  <si>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</si>
  <si>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</si>
  <si>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</si>
  <si>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</si>
  <si>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</si>
  <si>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</si>
  <si>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</si>
  <si>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</si>
  <si>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</si>
  <si>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</si>
  <si>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</si>
  <si>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</si>
  <si>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</si>
  <si>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</si>
  <si>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</si>
  <si>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</si>
  <si>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</si>
  <si>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</si>
  <si>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</si>
  <si>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</si>
  <si>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</si>
  <si>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</si>
  <si>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</si>
  <si>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</si>
  <si>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</si>
  <si>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</si>
  <si>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</si>
  <si>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</si>
  <si>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</si>
  <si>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</si>
  <si>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</si>
  <si>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</si>
  <si>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</si>
  <si>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</si>
  <si>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</si>
  <si>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</si>
  <si>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</si>
  <si>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</si>
  <si>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</si>
  <si>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</si>
  <si>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</si>
  <si>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</si>
  <si>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</si>
  <si>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</si>
  <si>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</si>
  <si>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</si>
  <si>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</si>
  <si>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</si>
  <si>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</si>
  <si>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</si>
  <si>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</si>
  <si>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</si>
  <si>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</si>
  <si>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</si>
  <si>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</si>
  <si>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</si>
  <si>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</si>
  <si>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</si>
  <si>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</si>
  <si>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</si>
  <si>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</si>
  <si>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</si>
  <si>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</si>
  <si>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</si>
  <si>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</si>
  <si>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</si>
  <si>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</si>
  <si>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</si>
  <si>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</si>
  <si>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</si>
  <si>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</si>
  <si>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</si>
  <si>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</si>
  <si>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</si>
  <si>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</si>
  <si>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</si>
  <si>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</si>
  <si>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</si>
  <si>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</si>
  <si>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</si>
  <si>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</si>
  <si>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</si>
  <si>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</si>
  <si>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</si>
  <si>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</si>
  <si>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</si>
  <si>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</si>
  <si>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</si>
  <si>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</si>
  <si>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</si>
  <si>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</si>
  <si>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</si>
  <si>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</si>
  <si>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</si>
  <si>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</si>
  <si>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</si>
  <si>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</si>
  <si>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</si>
  <si>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</si>
  <si>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</si>
  <si>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</si>
  <si>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</si>
  <si>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</si>
  <si>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</si>
  <si>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</si>
  <si>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</si>
  <si>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</si>
  <si>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</si>
  <si>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</si>
  <si>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</si>
  <si>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</si>
  <si>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</si>
  <si>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</si>
  <si>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</si>
  <si>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</si>
  <si>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</si>
  <si>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</si>
  <si>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</si>
  <si>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</si>
  <si>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</si>
  <si>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</si>
  <si>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</si>
  <si>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</si>
  <si>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</si>
  <si>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</si>
  <si>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</si>
  <si>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</si>
  <si>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</si>
  <si>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</si>
  <si>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</si>
  <si>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</si>
  <si>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</si>
  <si>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</si>
  <si>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</si>
  <si>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</si>
  <si>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</si>
  <si>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</si>
  <si>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</si>
  <si>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</si>
  <si>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</si>
  <si>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</si>
  <si>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</si>
  <si>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</si>
  <si>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</si>
  <si>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</si>
  <si>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</si>
  <si>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</si>
  <si>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</si>
  <si>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</si>
  <si>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</si>
  <si>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</si>
  <si>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</si>
  <si>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</si>
  <si>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</si>
  <si>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</si>
  <si>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</si>
  <si>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</si>
  <si>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</si>
  <si>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</si>
  <si>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</si>
  <si>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</si>
  <si>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</si>
  <si>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</si>
  <si>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</si>
  <si>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</si>
  <si>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</si>
  <si>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</si>
  <si>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</si>
  <si>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</si>
  <si>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</si>
  <si>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</si>
  <si>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</si>
  <si>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</si>
  <si>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</si>
  <si>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</si>
  <si>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</si>
  <si>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</si>
  <si>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</si>
  <si>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</si>
  <si>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</si>
  <si>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</si>
  <si>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</si>
  <si>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</si>
  <si>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</si>
  <si>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</si>
  <si>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</si>
  <si>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</si>
  <si>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</si>
  <si>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</si>
  <si>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</si>
  <si>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</si>
  <si>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</si>
  <si>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</si>
  <si>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</si>
  <si>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</si>
  <si>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</si>
  <si>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</si>
  <si>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</si>
  <si>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</si>
  <si>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</si>
  <si>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</si>
  <si>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</si>
  <si>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</si>
  <si>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</si>
  <si>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</si>
  <si>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</si>
  <si>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</si>
  <si>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</si>
  <si>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</si>
  <si>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</si>
  <si>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</si>
  <si>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</si>
  <si>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</si>
  <si>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</si>
  <si>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</si>
  <si>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</si>
  <si>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</si>
  <si>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</si>
  <si>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</si>
  <si>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</si>
  <si>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</si>
  <si>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</si>
  <si>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</si>
  <si>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</si>
  <si>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</si>
  <si>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</si>
  <si>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</si>
  <si>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</si>
  <si>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</si>
  <si>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</si>
  <si>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</si>
  <si>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</si>
  <si>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</si>
  <si>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</si>
  <si>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</si>
  <si>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</si>
  <si>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</si>
  <si>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</si>
  <si>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</si>
  <si>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</si>
  <si>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</si>
  <si>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</si>
  <si>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</si>
  <si>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</si>
  <si>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</si>
  <si>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</si>
  <si>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</si>
  <si>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</si>
  <si>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</si>
  <si>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</si>
  <si>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</si>
  <si>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</si>
  <si>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</si>
  <si>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</si>
  <si>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</si>
  <si>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</si>
  <si>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</si>
  <si>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</si>
  <si>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</si>
  <si>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</si>
  <si>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</si>
  <si>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</si>
  <si>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</si>
  <si>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</si>
  <si>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</si>
  <si>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</si>
  <si>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</si>
  <si>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</si>
  <si>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</si>
  <si>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</si>
  <si>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</si>
  <si>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</si>
  <si>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</si>
  <si>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</si>
  <si>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</si>
  <si>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</si>
  <si>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</si>
  <si>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</si>
  <si>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</si>
  <si>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</si>
  <si>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</si>
  <si>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</si>
  <si>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</si>
  <si>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</si>
  <si>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</si>
  <si>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</si>
  <si>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</si>
  <si>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</si>
  <si>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</si>
  <si>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</si>
  <si>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</si>
  <si>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</si>
  <si>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</si>
  <si>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</si>
  <si>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</si>
  <si>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</si>
  <si>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</si>
  <si>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</si>
  <si>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</si>
  <si>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</si>
  <si>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</si>
  <si>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</si>
  <si>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</si>
  <si>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</si>
  <si>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</si>
  <si>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</si>
  <si>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</si>
  <si>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</si>
  <si>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</si>
  <si>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</si>
  <si>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</si>
  <si>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</si>
  <si>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</si>
  <si>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</si>
  <si>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</si>
  <si>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</si>
  <si>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</si>
  <si>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</si>
  <si>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</si>
  <si>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</si>
  <si>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</si>
  <si>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</si>
  <si>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</si>
  <si>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</si>
  <si>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</si>
  <si>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</si>
  <si>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</si>
  <si>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</si>
  <si>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</si>
  <si>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</si>
  <si>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</si>
  <si>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</si>
  <si>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</si>
  <si>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</si>
  <si>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</si>
  <si>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</si>
  <si>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</si>
  <si>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</si>
  <si>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</si>
  <si>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</si>
  <si>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</si>
  <si>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</si>
  <si>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</si>
  <si>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</si>
  <si>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</si>
  <si>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</si>
  <si>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</si>
  <si>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</si>
  <si>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</si>
  <si>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</si>
  <si>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</si>
  <si>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</si>
  <si>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</si>
  <si>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</si>
  <si>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</si>
  <si>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</si>
  <si>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</si>
  <si>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</si>
  <si>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</si>
  <si>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</si>
  <si>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</si>
  <si>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</si>
  <si>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</si>
  <si>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</si>
  <si>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</si>
  <si>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</si>
  <si>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</si>
  <si>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</si>
  <si>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</si>
  <si>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</si>
  <si>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</si>
  <si>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</si>
  <si>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</si>
  <si>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</si>
  <si>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</si>
  <si>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</si>
  <si>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</si>
  <si>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</si>
  <si>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</si>
  <si>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</si>
  <si>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</si>
  <si>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</si>
  <si>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</si>
  <si>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</si>
  <si>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</si>
  <si>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</si>
  <si>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</si>
  <si>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</si>
  <si>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</si>
  <si>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</si>
  <si>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</si>
  <si>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</si>
  <si>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</si>
  <si>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</si>
  <si>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</si>
  <si>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</si>
  <si>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</si>
  <si>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</si>
  <si>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</si>
  <si>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</si>
  <si>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</si>
  <si>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</si>
  <si>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</si>
  <si>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</si>
  <si>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</si>
  <si>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</si>
  <si>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</si>
  <si>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</si>
  <si>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</si>
  <si>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</si>
  <si>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</si>
  <si>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</si>
  <si>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</si>
  <si>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</si>
  <si>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</si>
  <si>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</si>
  <si>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</si>
  <si>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</si>
  <si>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</si>
  <si>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</si>
  <si>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</si>
  <si>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</si>
  <si>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</si>
  <si>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</si>
  <si>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</si>
  <si>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</si>
  <si>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</si>
  <si>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</si>
  <si>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</si>
  <si>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</si>
  <si>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</si>
  <si>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</si>
  <si>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</si>
  <si>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</si>
  <si>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</si>
  <si>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</si>
  <si>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</si>
  <si>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</si>
  <si>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</si>
  <si>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</si>
  <si>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</si>
  <si>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</si>
  <si>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</si>
  <si>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</si>
  <si>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</si>
  <si>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</si>
  <si>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</si>
  <si>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</si>
  <si>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</si>
  <si>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</si>
  <si>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</si>
  <si>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</si>
  <si>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</si>
  <si>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</si>
  <si>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</si>
  <si>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</si>
  <si>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</si>
  <si>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</si>
  <si>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</si>
  <si>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</si>
  <si>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</si>
  <si>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</si>
  <si>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</si>
  <si>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</si>
  <si>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</si>
  <si>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</si>
  <si>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</si>
  <si>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</si>
  <si>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</si>
  <si>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</si>
  <si>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</si>
  <si>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</si>
  <si>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</si>
  <si>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</si>
  <si>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</si>
  <si>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</si>
  <si>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</si>
  <si>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</si>
  <si>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</si>
  <si>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</si>
  <si>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</si>
  <si>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</si>
  <si>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</si>
  <si>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</si>
  <si>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</si>
  <si>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</si>
  <si>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</si>
  <si>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</si>
  <si>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</si>
  <si>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</si>
  <si>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</si>
  <si>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</si>
  <si>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</si>
  <si>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</si>
  <si>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</si>
  <si>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</si>
  <si>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</si>
  <si>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</si>
  <si>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</si>
  <si>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</si>
  <si>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</si>
  <si>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</si>
  <si>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</si>
  <si>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</si>
  <si>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</si>
  <si>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</si>
  <si>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</si>
  <si>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</si>
  <si>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</si>
  <si>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</si>
  <si>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</si>
  <si>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</si>
  <si>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</si>
  <si>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</si>
  <si>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</si>
  <si>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</si>
  <si>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</si>
  <si>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</si>
  <si>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</si>
  <si>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</si>
  <si>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</si>
  <si>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</si>
  <si>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</si>
  <si>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</si>
  <si>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</si>
  <si>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</si>
  <si>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</si>
  <si>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</si>
  <si>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</si>
  <si>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</si>
  <si>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</si>
  <si>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</si>
  <si>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</si>
  <si>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</si>
  <si>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</si>
  <si>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</si>
  <si>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</si>
  <si>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</si>
  <si>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</si>
  <si>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</si>
  <si>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</si>
  <si>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</si>
  <si>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</si>
  <si>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</si>
  <si>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</si>
  <si>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</si>
  <si>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</si>
  <si>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</si>
  <si>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</si>
  <si>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</si>
  <si>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</si>
  <si>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</si>
  <si>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</si>
  <si>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</si>
  <si>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</si>
  <si>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</si>
  <si>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</si>
  <si>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</si>
  <si>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</si>
  <si>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</si>
  <si>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</si>
  <si>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</si>
  <si>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</si>
  <si>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</si>
  <si>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</si>
  <si>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</si>
  <si>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</si>
  <si>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</si>
  <si>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</si>
  <si>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</si>
  <si>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</si>
  <si>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</si>
  <si>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</si>
  <si>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</si>
  <si>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</si>
  <si>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</si>
  <si>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</si>
  <si>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</si>
  <si>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</si>
  <si>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</si>
  <si>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</si>
  <si>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</si>
  <si>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</si>
  <si>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</si>
  <si>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</si>
  <si>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</si>
  <si>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</si>
  <si>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</si>
  <si>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</si>
  <si>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</si>
  <si>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</si>
  <si>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</si>
  <si>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</si>
  <si>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</si>
  <si>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</si>
  <si>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</si>
  <si>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</si>
  <si>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</si>
  <si>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</si>
  <si>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</si>
  <si>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</si>
  <si>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</si>
  <si>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</si>
  <si>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</si>
  <si>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</si>
  <si>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</si>
  <si>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</si>
  <si>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</si>
  <si>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</si>
  <si>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</si>
  <si>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</si>
  <si>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</si>
  <si>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</si>
  <si>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</si>
  <si>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</si>
  <si>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</si>
  <si>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</si>
  <si>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</si>
  <si>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</si>
  <si>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</si>
  <si>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</si>
  <si>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</si>
  <si>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</si>
  <si>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</si>
  <si>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</si>
  <si>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</si>
  <si>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</si>
  <si>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</si>
  <si>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</si>
  <si>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EOL Gen stopped due to major issue and team moved with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</si>
  <si>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</si>
  <si>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</si>
  <si>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</si>
  <si>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</si>
  <si>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</si>
  <si>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</si>
  <si>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</si>
  <si>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</si>
  <si>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</si>
  <si>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</si>
  <si>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</si>
  <si>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</si>
  <si>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</si>
  <si>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</si>
  <si>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</si>
  <si>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</si>
  <si>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</si>
  <si>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</si>
  <si>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</si>
  <si>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</si>
  <si>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</si>
  <si>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</si>
  <si>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</si>
  <si>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</si>
  <si>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</si>
  <si>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</si>
  <si>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</si>
  <si>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</si>
  <si>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</si>
  <si>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</si>
  <si>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</si>
  <si>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</si>
  <si>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</si>
  <si>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</si>
  <si>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</si>
  <si>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</si>
  <si>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</si>
  <si>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</si>
  <si>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</si>
  <si>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</si>
  <si>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</si>
  <si>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</si>
  <si>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</si>
  <si>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</si>
  <si>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</si>
  <si>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</si>
  <si>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</si>
  <si>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</si>
  <si>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</si>
  <si>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</si>
  <si>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</si>
  <si>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</si>
  <si>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</si>
  <si>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</si>
  <si>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</si>
  <si>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</si>
  <si>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</si>
  <si>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</si>
  <si>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</si>
  <si>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</si>
  <si>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</si>
  <si>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</si>
  <si>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</si>
  <si>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</si>
  <si>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</si>
  <si>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</si>
  <si>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</si>
  <si>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</si>
  <si>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</si>
  <si>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</si>
  <si>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</si>
  <si>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</si>
  <si>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</si>
  <si>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</si>
  <si>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</si>
  <si>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</si>
  <si>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</si>
  <si>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</si>
  <si>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</si>
  <si>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</si>
  <si>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</si>
  <si>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</si>
  <si>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</si>
  <si>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</si>
  <si>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</si>
  <si>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</si>
  <si>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</si>
  <si>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</si>
  <si>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</si>
  <si>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</si>
  <si>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</si>
  <si>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</si>
  <si>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</si>
  <si>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</si>
  <si>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</si>
  <si>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</si>
  <si>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</si>
  <si>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</si>
  <si>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</si>
  <si>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</si>
  <si>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</si>
  <si>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Sceco transformer faulty and now team reached with TGs and checking for power cable connection possibility to restore power till transformer replaced..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</si>
</sst>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5">
    <sortCondition ref="H1:H5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 totalsRowShown="0" headerRowDxfId="48" dataDxfId="47" headerRowBorderDxfId="45" tableBorderDxfId="46" totalsRowBorderDxfId="44">
  <autoFilter ref="A1:L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270.73003171296295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142">
        <v>45933.53224537037</v>
      </c>
      <c r="G3" s="67">
        <f ca="1">IFERROR(NOW()-F3,"")</f>
        <v>0.14621250000345754</v>
      </c>
      <c r="H3" s="68">
        <v>45933.522499999999</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45933.678457870374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45933.678457870374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45933.678457870374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45933.678457870374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45933.678457870374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45933.678457870374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45933.678457870374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45933.678457870374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45933.678457870374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45933.678457870374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45933.678457870374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45933.678457870374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45933.678457870374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45933.678457870374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45933.678457870374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45933.678457870374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45933.678457870374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45933.678457870374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45933.678457870374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45933.678457870374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45933.678457870374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45933.678457870374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45933.678457870374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45933.678457870374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45933.678457870374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45933.678457870374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45933.678457870374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45933.678457870374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45933.678457870374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45933.678457870374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45933.678457870374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45933.678457870374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45933.678457870374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45933.678457870374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45933.678457870374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45933.678457870374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45933.678457870374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45933.678457870374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45933.678457870374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45933.678457870374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45933.678457870374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45933.678457870374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45933.678457870374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45933.678457870374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45933.678457870374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45933.678457870374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45933.678457870374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45933.678457870374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45933.678457870374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45933.678457870374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45933.678457870374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45933.678457870374</v>
      </c>
      <c r="H55" s="68"/>
      <c r="I55" s="73" t="str">
        <f>IFERROR(VLOOKUP(D55,DB!A:F,6,0),"")</f>
        <v/>
      </c>
      <c r="J55" s="73" t="str">
        <f>IFERROR(VLOOKUP(D55,DB!A:G,7,0),"")</f>
        <v/>
      </c>
      <c r="K55" s="69"/>
      <c r="L55" s="70" t="str">
        <f>IFERROR(VLOOKUP(D55,DB!A:I,9,0),"")</f>
        <v/>
      </c>
    </row>
  </sheetData>
  <customSheetViews>
    <customSheetView guid="{F6042A99-DD27-4453-835D-0834D95730CC}" filter="1" showAutoFilter="1">
      <pageMargins left="0" right="0" top="0" bottom="0" header="0" footer="0"/>
      <autoFilter ref="B1:M1" xr:uid="{5E454E23-11EB-48D0-AEEC-957157E4C0CD}"/>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242.02667523147829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126.95137430555769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108.67861967592762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45933.678457638889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45933.678457638889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45933.678457638889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45933.678457638889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45933.678457638889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45933.678457638889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45933.678457638889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45933.678457638889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45933.678457638889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45933.678457638889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45933.678457638889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45933.678457638889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45933.678457638889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45933.678457638889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45933.678457638889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45933.678457638889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45933.678457638889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45933.678457638889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45933.678457638889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45933.678457638889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45933.678457638889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45933.678457638889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45933.678457638889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45933.678457638889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45933.678457638889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45933.678457638889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45933.678457638889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45933.678457638889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45933.678457638889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45933.678457638889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45933.678457638889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45933.678457638889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45933.678457638889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45933.678457638889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45933.678457638889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45933.678457638889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45933.678457638889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45933.678457638889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45933.678457638889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45933.678457638889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45933.678457638889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45933.678457638889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45933.678457638889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45933.678457638889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45933.678457638889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45933.678457638889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45933.678457638889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45933.678457638889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45933.678457638889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45933.678457638889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45933.678457638889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45933.678457638889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45933.678457638889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45933.678457638889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45933.678457638889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45933.678457638889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45933.678457638889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45933.678457638889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45933.678457638889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45933.678457638889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45933.678457638889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45933.678457638889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45933.678457638889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45933.678457638889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45933.678457638889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45933.678457638889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45933.678457638889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45933.678457638889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45933.678457638889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45933.678457638889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45933.678457638889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45933.678457638889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45933.678457638889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45933.678457638889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45933.678457638889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45933.678457638889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45933.678457638889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45933.678457638889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45933.678457638889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45933.678457638889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45933.678457638889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45933.678457638889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45933.678457638889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45933.678457638889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45933.678457638889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45933.678457638889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45933.678457638889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45933.678457638889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45933.678457638889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45933.678457638889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45933.678457638889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45933.678457638889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45933.678457638889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45933.678457638889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45933.678457638889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45933.678457638889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45933.678457638889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45933.678457638889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45933.678457638889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45933.678457638889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45933.678457638889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45933.678457638889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45933.678457638889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45933.678457638889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45933.678457638889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45933.678457638889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45933.678457638889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45933.678457638889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45933.678457638889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45933.678457638889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45933.678457638889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45933.678457638889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45933.678457638889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45933.678457638889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45933.678457638889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45933.678457638889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45933.678457638889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45933.678457638889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45933.678457638889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45933.678457638889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45933.678457638889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45933.678457638889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45933.678457638889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45933.678457638889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45933.678457638889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45933.678457638889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45933.678457638889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45933.678457638889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45933.678457638889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45933.678457638889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45933.678457638889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45933.678457638889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45933.678457638889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45933.678457638889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45933.678457638889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45933.678457638889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45933.678457638889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45933.678457638889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45933.678457638889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45933.678457638889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45933.678457638889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45933.678457638889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45933.678457638889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45933.678457638889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45933.678457638889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45933.678457638889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45933.678457638889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45933.678457638889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45933.678457638889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45933.678457638889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45933.678457638889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45933.678457638889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45933.678457638889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45933.678457638889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45933.678457638889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45933.678457638889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45933.678457638889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45933.678457638889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45933.678457638889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45933.678457638889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45933.678457638889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45933.678457638889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45933.678457638889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45933.678457638889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45933.678457638889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45933.678457638889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45933.678457638889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45933.678457638889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45933.678457638889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45933.678457638889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45933.678457638889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45933.678457638889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45933.678457638889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45933.678457638889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45933.678457638889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45933.678457638889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45933.678457638889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45933.678457638889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45933.678457638889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45933.678457638889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45933.678457638889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45933.678457638889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45933.678457638889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45933.678457638889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45933.678457638889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45933.678457638889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45933.678457638889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45933.678457638889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45933.678457638889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45933.678457638889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45933.678457638889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45933.678457638889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45933.678457638889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45933.678457638889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45933.678457638889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45933.678457638889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45933.678457638889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45933.678457638889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45933.678457638889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45933.678457638889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45933.678457638889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45933.678457638889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45933.678457638889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45933.678457638889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45933.678457638889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45933.678457638889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45933.678457638889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45933.678457638889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45933.678457638889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45933.678457638889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45933.678457638889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45933.678457638889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45933.678457638889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45933.678457638889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45933.678457638889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45933.678457638889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45933.678457638889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45933.678457638889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45933.678457638889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45933.678457638889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45933.678457638889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45933.678457638889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45933.678457638889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45933.678457638889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45933.678457638889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45933.678457638889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45933.678457638889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45933.678457638889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45933.678457638889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45933.678457638889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45933.678457638889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45933.678457638889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45933.678457638889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45933.678457638889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45933.678457638889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45933.678457638889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45933.678457638889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45933.678457638889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45933.678457638889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45933.678457638889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45933.678457638889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45933.678457638889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45933.678457638889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45933.678457638889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45933.678457638889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45933.678457638889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45933.678457638889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45933.678457638889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45933.678457638889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45933.678457638889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45933.678457638889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45933.678457638889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45933.678457638889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45933.678457638889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45933.678457638889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45933.678457638889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45933.678457638889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45933.678457638889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45933.678457638889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45933.678457638889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45933.678457638889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45933.678457638889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45933.678457638889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45933.678457638889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45933.678457638889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45933.678457638889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45933.678457638889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45933.678457638889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45933.678457638889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45933.678457638889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45933.678457638889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45933.678457638889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45933.678457638889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45933.678457638889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45933.678457638889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45933.678457638889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45933.678457638889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45933.678457638889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45933.678457638889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45933.678457638889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45933.678457638889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45933.678457638889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45933.678457638889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45933.678457638889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45933.678457638889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45933.678457638889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45933.678457638889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45933.678457638889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45933.678457638889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45933.678457638889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45933.678457638889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45933.678457638889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45933.678457638889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45933.678457638889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45933.678457638889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45933.678457638889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45933.678457638889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45933.678457638889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45933.678457638889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45933.678457638889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45933.678457638889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45933.678457638889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45933.678457638889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45933.678457638889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45933.678457638889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45933.678457638889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45933.678457638889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45933.678457638889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45933.678457638889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45933.678457638889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45933.678457638889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45933.678457638889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45933.678457638889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45933.678457638889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45933.678457638889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45933.678457638889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45933.678457638889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45933.678457638889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45933.678457638889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45933.678457638889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45933.678457638889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45933.678457638889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45933.678457638889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45933.678457638889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45933.678457638889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45933.678457638889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45933.678457638889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45933.678457638889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45933.678457638889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45933.678457638889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45933.678457638889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45933.678457638889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45933.678457638889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45933.678457638889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45933.678457638889</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45933.678457638889</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45933.678457638889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45933.678457638889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45933.678457638889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45933.678457638889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45933.678457638889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45933.678457638889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45933.678457638889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45933.678457638889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45933.678457638889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45933.678457638889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45933.678457638889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45933.678457638889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45933.678457638889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45933.678457638889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45933.678457638889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45933.678457638889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45933.678457638889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45933.678457638889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45933.678457638889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45933.678457638889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45933.678457638889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45933.678457638889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45933.678457638889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45933.678457638889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45933.678457638889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45933.678457638889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45933.678457638889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45933.678457638889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45933.678457638889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45933.678457638889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45933.678457638889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45933.678457638889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45933.678457638889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45933.678457638889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45933.678457638889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45933.678457638889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45933.678457638889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45933.678457638889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45933.678457638889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45933.678457638889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45933.678457638889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45933.678457638889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45933.678457638889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45933.678457638889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45933.678457638889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45933.678457638889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45933.678457638889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45933.678457638889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45933.678457638889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45933.678457638889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45933.678457638889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45933.678457638889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45933.678457638889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45933.678457638889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45933.678457638889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45933.678457638889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45933.678457638889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45933.678457638889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45933.678457638889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45933.678457638889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45933.678457638889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45933.678457638889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45933.678457638889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45933.678457638889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45933.678457638889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45933.678457638889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45933.678457638889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45933.678457638889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45933.678457638889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45933.678457638889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45933.678457638889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45933.678457638889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45933.678457638889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45933.678457638889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45933.678457638889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45933.678457638889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45933.678457638889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45933.678457638889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45933.678457638889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45933.678457638889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45933.678457638889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45933.678457638889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45933.678457638889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45933.678457638889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45933.678457638889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45933.678457638889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45933.678457638889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45933.678457638889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45933.678457638889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45933.678457638889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45933.678457638889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45933.678457638889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45933.678457638889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45933.678457638889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45933.678457638889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45933.678457638889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45933.678457638889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45933.678457638889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45933.678457638889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45933.678457638889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45933.678457638889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45933.678457638889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45933.678457638889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45933.678457638889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45933.678457638889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45933.678457638889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45933.678457638889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45933.678457638889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45933.678457638889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45933.678457638889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45933.678457638889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45933.678457638889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45933.678457638889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45933.678457638889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45933.678457638889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45933.678457638889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45933.678457638889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45933.678457638889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45933.678457638889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45933.678457638889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45933.678457638889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45933.678457638889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45933.678457638889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45933.678457638889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45933.678457638889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45933.678457638889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45933.678457638889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45933.678457638889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45933.678457638889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45933.678457638889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45933.678457638889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45933.678457638889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45933.678457638889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45933.678457638889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45933.678457638889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45933.678457638889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45933.678457638889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45933.678457638889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45933.678457638889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45933.678457638889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45933.678457638889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45933.678457638889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45933.678457638889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45933.678457638889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45933.678457638889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45933.678457638889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45933.678457638889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45933.678457638889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45933.678457638889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45933.678457638889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45933.678457638889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45933.678457638889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45933.678457638889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45933.678457638889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45933.678457638889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45933.678457638889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45933.678457638889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45933.678457638889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45933.678457638889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45933.678457638889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45933.678457638889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45933.678457638889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45933.678457638889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45933.678457638889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45933.678457638889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45933.678457638889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45933.678457638889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45933.678457638889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45933.678457638889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45933.678457638889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45933.678457638889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45933.678457638889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45933.678457638889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45933.678457638889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45933.678457638889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45933.678457638889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45933.678457638889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45933.678457638889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45933.678457638889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45933.678457638889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45933.678457638889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45933.678457638889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45933.678457638889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45933.678457638889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45933.678457638889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45933.678457638889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45933.678457638889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45933.678457638889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45933.678457638889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45933.678457638889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45933.678457638889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45933.678457638889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45933.678457638889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45933.678457638889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45933.678457638889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45933.678457638889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45933.678457638889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45933.678457638889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45933.678457638889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45933.678457638889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45933.678457638889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45933.678457638889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45933.678457638889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45933.678457638889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45933.678457638889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45933.678457638889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45933.678457638889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45933.678457638889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45933.678457638889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45933.678457638889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45933.678457638889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45933.678457638889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45933.678457638889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45933.678457638889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45933.678457638889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45933.678457638889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45933.678457638889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45933.678457638889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45933.678457638889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45933.678457638889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45933.678457638889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45933.678457638889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45933.678457638889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45933.678457638889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45933.678457638889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45933.678457638889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45933.678457638889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45933.678457638889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45933.678457638889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45933.678457638889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45933.678457638889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45933.678457638889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45933.678457638889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45933.678457638889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45933.678457638889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45933.678457638889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45933.678457638889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45933.678457638889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45933.678457638889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45933.678457638889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45933.678457638889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45933.678457638889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45933.678457638889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45933.678457638889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45933.678457638889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45933.678457638889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45933.678457638889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45933.678457638889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45933.678457638889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45933.678457638889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45933.678457638889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45933.678457638889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45933.678457638889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45933.678457638889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45933.678457638889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45933.678457638889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45933.678457638889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45933.678457638889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45933.678457638889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45933.678457638889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45933.678457638889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45933.678457638889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45933.678457638889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45933.678457638889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45933.678457638889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45933.678457638889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45933.678457638889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45933.678457638889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45933.678457638889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45933.678457638889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45933.678457638889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45933.678457638889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45933.678457638889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45933.678457638889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45933.678457638889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45933.678457638889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45933.678457638889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45933.678457638889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45933.678457638889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45933.678457638889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45933.678457638889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45933.678457638889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45933.678457638889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45933.678457638889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45933.678457638889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45933.678457638889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45933.678457638889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45933.678457638889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45933.678457638889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45933.678457638889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45933.678457638889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45933.678457638889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45933.678457638889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45933.678457638889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45933.678457638889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45933.678457638889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45933.678457638889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45933.678457638889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45933.678457638889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45933.678457638889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45933.678457638889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45933.678457638889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45933.678457638889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45933.678457638889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45933.678457638889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45933.678457638889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45933.678457638889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45933.678457638889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45933.678457638889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45933.678457638889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45933.678457638889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45933.678457638889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45933.678457638889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45933.678457638889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45933.678457638889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45933.678457638889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45933.678457638889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45933.678457638889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45933.678457638889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45933.678457638889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45933.678457638889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45933.678457638889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45933.678457638889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45933.678457638889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45933.678457638889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45933.678457638889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45933.678457638889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45933.678457638889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45933.678457638889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45933.678457638889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45933.678457638889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45933.678457638889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45933.678457638889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45933.678457638889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45933.678457638889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45933.678457638889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45933.678457638889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45933.678457638889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45933.678457638889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45933.678457638889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45933.678457638889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45933.678457638889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45933.678457638889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45933.678457638889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45933.678457638889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45933.678457638889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45933.678457638889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45933.678457638889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45933.678457638889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45933.678457638889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45933.678457638889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45933.678457638889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45933.678457638889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45933.678457638889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45933.678457638889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45933.678457638889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45933.678457638889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45933.678457638889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45933.678457638889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45933.678457638889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45933.678457638889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45933.678457638889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45933.678457638889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45933.678457638889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45933.678457638889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45933.678457638889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45933.678457638889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45933.678457638889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45933.678457638889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45933.678457638889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45933.678457638889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45933.678457638889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45933.678457638889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45933.678457638889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45933.678457638889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45933.678457638889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45933.678457638889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45933.678457638889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45933.678457638889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45933.678457638889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45933.678457638889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45933.678457638889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45933.678457638889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45933.678457638889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45933.678457638889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45933.678457638889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45933.678457638889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45933.678457638889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45933.678457638889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45933.678457638889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45933.678457638889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45933.678457638889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45933.678457638889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45933.678457638889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45933.678457638889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45933.678457638889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45933.678457638889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45933.678457638889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45933.678457638889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45933.678457638889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45933.678457638889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45933.678457638889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45933.678457638889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45933.678457638889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45933.678457638889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45933.678457638889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45933.678457638889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45933.678457638889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45933.678457638889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45933.678457638889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45933.678457638889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45933.678457638889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45933.678457638889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45933.678457638889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45933.678457638889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45933.678457638889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45933.678457638889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45933.678457638889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45933.678457638889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45933.678457638889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45933.678457638889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45933.678457638889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45933.678457638889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45933.678457638889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45933.678457638889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45933.678457638889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45933.678457638889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45933.678457638889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45933.678457638889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45933.678457638889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45933.678457638889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45933.678457638889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45933.678457638889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45933.678457638889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45933.678457638889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45933.678457638889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45933.678457638889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45933.678457638889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45933.678457638889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45933.678457638889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45933.678457638889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45933.678457638889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45933.678457638889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45933.678457638889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45933.678457638889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45933.678457638889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45933.678457638889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45933.678457638889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45933.678457638889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45933.678457638889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45933.678457638889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45933.678457638889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45933.678457638889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45933.678457638889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45933.678457638889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45933.678457638889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45933.678457638889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45933.678457638889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45933.678457638889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45933.678457638889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45933.678457638889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45933.678457638889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45933.678457638889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45933.678457638889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45933.678457638889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45933.678457638889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45933.678457638889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45933.678457638889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45933.678457638889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45933.678457638889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45933.678457638889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45933.678457638889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45933.678457638889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45933.678457638889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45933.678457638889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45933.678457638889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45933.678457638889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45933.678457638889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45933.678457638889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45933.678457638889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45933.678457638889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45933.678457638889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45933.678457638889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45933.678457638889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45933.678457638889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45933.678457638889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45933.678457638889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45933.678457638889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45933.678457638889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45933.678457638889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45933.678457638889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45933.678457638889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45933.678457638889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45933.678457638889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45933.678457638889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45933.678457638889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45933.678457638889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45933.678457638889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45933.678457638889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45933.678457638889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45933.678457638889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45933.678457638889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45933.678457638889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45933.678457638889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45933.678457638889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45933.678457638889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45933.678457638889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45933.678457638889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45933.678457638889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45933.678457638889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45933.678457638889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45933.678457638889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45933.678457638889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45933.678457638889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45933.678457638889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45933.678457638889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45933.678457638889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45933.678457638889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45933.678457638889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45933.678457638889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45933.678457638889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45933.678457638889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45933.678457638889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45933.678457638889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45933.678457638889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45933.678457638889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45933.678457638889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45933.678457638889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45933.678457638889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45933.678457638889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45933.678457638889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45933.678457638889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45933.678457638889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45933.678457638889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45933.678457638889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45933.678457638889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45933.678457638889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45933.678457638889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45933.678457638889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45933.678457638889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45933.678457638889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45933.678457638889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45933.678457638889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45933.678457638889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45933.678457638889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45933.678457638889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45933.678457638889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45933.678457638889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45933.678457638889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45933.678457638889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45933.678457638889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45933.678457638889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45933.678457638889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45933.678457638889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45933.678457638889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45933.678457638889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45933.678457638889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45933.678457638889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45933.678457638889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45933.678457638889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45933.678457638889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45933.678457638889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45933.678457638889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45933.678457638889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45933.678457638889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45933.678457638889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45933.678457638889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45933.678457638889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45933.678457638889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45933.678457638889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45933.678457638889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45933.678457638889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45933.678457638889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45933.678457638889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45933.678457638889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45933.678457638889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45933.678457638889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45933.678457638889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45933.678457638889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45933.678457638889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45933.678457638889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45933.678457638889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45933.678457638889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45933.678457638889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45933.678457638889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45933.678457638889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45933.678457638889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45933.678457638889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45933.678457638889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45933.678457638889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45933.678457638889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45933.678457638889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45933.678457638889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45933.678457638889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45933.678457638889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45933.678457638889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45933.678457638889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45933.678457638889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45933.678457638889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45933.678457638889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45933.678457638889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45933.678457638889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45933.678457638889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45933.678457638889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45933.678457638889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45933.678457638889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45933.678457638889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45933.678457638889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45933.678457638889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45933.678457638889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45933.678457638889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45933.678457638889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45933.678457638889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45933.678457638889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45933.678457638889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45933.678457638889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45933.678457638889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45933.678457638889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45933.678457638889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45933.678457638889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45933.678457638889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45933.678457638889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45933.678457638889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45933.678457638889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45933.678457638889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45933.678457638889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45933.678457638889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45933.678457638889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45933.678457638889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45933.678457638889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45933.678457638889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45933.678457638889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45933.678457638889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45933.678457638889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45933.678457638889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45933.678457638889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45933.678457638889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45933.678457638889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45933.678457638889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45933.678457638889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45933.678457638889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45933.678457638889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45933.678457638889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45933.678457638889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45933.678457638889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45933.678457638889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45933.678457638889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45933.678457638889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45933.678457638889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45933.678457638889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45933.678457638889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45933.678457638889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45933.678457638889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45933.678457638889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45933.678457638889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45933.678457638889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45933.678457638889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45933.678457638889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45933.678457638889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45933.678457638889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45933.678457638889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45933.678457638889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45933.678457638889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45933.678457638889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45933.678457638889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45933.678457638889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45933.678457638889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45933.678457638889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45933.678457638889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45933.678457638889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45933.678457638889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45933.678457638889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45933.678457638889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45933.678457638889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45933.678457638889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45933.678457638889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45933.678457638889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45933.678457638889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45933.678457638889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45933.678457638889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45933.678457638889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45933.678457638889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45933.678457638889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45933.678457638889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45933.678457638889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45933.678457638889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45933.678457638889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45933.678457638889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45933.678457638889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45933.678457638889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45933.678457638889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45933.678457638889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45933.678457638889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45933.678457638889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45933.678457638889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45933.678457638889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45933.678457638889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45933.678457638889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45933.678457638889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45933.678457638889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45933.678457638889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45933.678457638889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45933.678457638889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45933.678457638889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45933.678457638889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45933.678457638889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45933.678457638889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45933.678457638889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45933.678457638889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45933.678457638889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45933.678457638889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45933.678457638889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45933.678457638889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45933.678457638889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45933.678457638889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45933.678457638889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45933.678457638889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45933.678457638889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45933.678457638889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45933.678457638889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45933.678457638889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45933.678457638889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45933.678457638889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45933.678457638889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45933.678457638889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45933.678457638889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45933.678457638889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45933.678457638889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45933.678457638889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45933.678457638889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45933.678457638889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45933.678457638889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45933.678457638889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45933.678457638889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45933.678457638889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45933.678457638889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45933.678457638889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45933.678457638889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45933.678457638889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45933.678457638889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45933.678457638889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45933.678457638889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45933.678457638889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45933.678457638889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45933.678457638889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45933.678457638889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45933.678457638889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45933.678457638889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45933.678457638889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45933.678457638889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45933.678457638889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45933.678457638889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45933.678457638889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45933.678457638889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45933.678457638889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45933.678457638889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45933.678457638889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45933.678457638889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45933.678457638889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45933.678457638889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45933.678457638889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45933.678457638889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45933.678457638889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45933.678457638889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45933.678457638889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45933.678457638889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45933.678457638889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45933.678457638889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45933.678457638889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45933.678457638889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45933.678457638889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45933.678457638889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45933.678457638889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45933.678457638889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45933.678457638889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45933.678457638889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45933.678457638889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45933.678457638889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45933.678457638889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45933.678457638889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45933.678457638889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45933.678457638889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45933.678457638889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45933.678457638889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45933.678457638889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45933.678457638889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45933.678457638889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45933.678457638889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45933.678457638889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45933.678457638889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45933.678457638889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45933.678457638889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45933.678457638889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45933.678457638889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45933.678457638889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45933.678457638889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45933.678457638889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45933.678457638889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45933.678457638889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45933.678457638889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45933.678457638889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45933.678457638889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45933.678457638889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45933.678457638889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45933.678457638889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45933.678457638889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45933.678457638889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45933.678457638889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45933.678457638889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45933.678457638889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45933.678457638889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45933.678457638889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45933.678457638889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45933.678457638889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45933.678457638889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45933.678457638889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45933.678457638889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45933.678457638889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45933.678457638889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45933.678457638889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45933.678457638889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45933.678457638889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45933.678457638889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45933.678457638889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45933.678457638889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45933.678457638889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45933.678457638889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45933.678457638889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45933.678457638889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45933.678457638889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45933.678457638889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45933.678457638889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45933.678457638889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45933.678457638889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45933.678457638889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45933.678457638889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45933.678457638889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45933.678457638889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45933.678457638889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45933.678457638889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45933.678457638889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45933.678457638889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45933.678457638889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45933.678457638889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45933.678457638889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45933.678457638889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45933.678457638889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45933.678457638889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45933.678457638889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45933.678457638889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45933.678457638889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45933.678457638889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45933.678457638889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45933.678457638889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45933.678457638889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45933.678457638889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45933.678457638889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45933.678457638889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45933.678457638889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45933.678457638889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45933.678457638889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45933.678457638889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45933.678457638889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45933.678457638889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45933.678457638889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45933.678457638889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45933.678457638889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45933.678457638889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45933.678457638889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45933.678457638889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45933.678457638889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45933.678457638889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45933.678457638889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45933.678457638889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45933.678457638889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45933.678457638889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45933.678457638889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45933.678457638889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45933.678457638889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45933.678457638889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45933.678457638889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45933.678457638889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45933.678457638889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45933.678457638889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45933.678457638889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45933.678457638889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45933.678457638889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45933.678457638889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45933.678457638889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45933.678457638889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45933.678457638889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45933.678457638889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45933.678457638889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45933.678457638889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45933.678457638889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45933.678457638889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45933.678457638889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45933.678457638889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45933.678457638889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45933.678457638889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45933.678457638889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45933.678457638889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45933.678457638889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45933.678457638889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45933.678457638889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45933.678457638889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45933.678457638889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45933.678457638889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45933.678457638889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45933.678457638889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45933.678457638889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45933.678457638889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45933.678457638889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45933.678457638889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45933.678457638889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45933.678457638889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45933.678457638889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45933.678457638889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45933.678457638889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45933.678457638889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45933.678457638889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45933.678457638889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45933.678457638889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45933.678457638889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45933.678457638889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45933.678457638889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45933.678457638889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45933.678457638889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45933.678457638889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45933.678457638889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45933.678457638889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45933.678457638889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45933.678457638889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45933.678457638889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45933.678457638889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45933.678457638889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45933.678457638889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45933.678457638889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45933.678457638889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45933.678457638889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45933.678457638889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45933.678457638889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45933.678457638889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45933.678457638889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45933.678457638889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45933.678457638889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45933.678457638889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45933.678457638889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45933.678457638889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45933.678457638889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45933.678457638889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45933.678457638889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45933.678457638889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45933.678457638889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45933.678457638889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45933.678457638889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45933.678457638889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45933.678457638889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45933.678457638889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45933.678457638889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45933.678457638889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45933.678457638889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45933.678457638889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45933.678457638889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45933.678457638889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45933.678457638889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45933.678457638889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45933.678457638889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45933.678457638889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45933.678457638889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45933.678457638889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45933.678457638889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45933.678457638889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45933.678457638889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45933.678457638889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45933.678457638889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45933.678457638889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45933.678457638889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45933.678457638889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45933.678457638889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45933.678457638889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45933.678457638889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45933.678457638889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45933.678457638889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45933.678457638889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45933.678457638889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45933.678457638889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45933.678457638889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45933.678457638889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45933.678457638889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45933.678457638889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45933.678457638889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45933.678457638889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45933.678457638889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45933.678457638889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45933.678457638889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45933.678457638889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45933.678457638889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45933.678457638889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45933.678457638889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45933.678457638889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45933.678457638889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45933.678457638889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45933.678457638889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45933.678457638889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45933.678457638889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45933.678457638889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45933.678457638889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45933.678457638889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45933.678457638889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45933.678457638889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45933.678457638889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45933.678457638889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45933.678457638889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45933.678457638889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45933.678457638889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45933.678457638889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45933.678457638889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45933.678457638889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45933.678457638889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45933.678457638889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45933.678457638889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45933.678457638889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45933.678457638889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45933.678457638889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45933.678457638889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45933.678457638889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45933.678457638889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45933.678457638889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45933.678457638889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45933.678457638889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45933.678457638889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45933.678457638889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45933.678457638889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45933.678457638889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45933.678457638889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45933.678457638889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45933.678457638889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45933.678457638889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45933.678457638889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45933.678457638889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45933.678457638889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45933.678457638889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45933.678457638889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45933.678457638889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45933.678457638889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45933.678457638889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45933.678457638889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45933.678457638889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45933.678457638889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45933.678457638889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45933.678457638889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45933.678457638889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45933.678457638889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45933.678457638889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45933.678457638889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45933.678457638889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45933.678457638889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45933.678457638889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45933.678457638889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45933.678457638889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45933.678457638889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45933.678457638889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45933.678457638889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45933.678457638889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45933.678457638889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45933.678457638889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45933.678457638889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45933.678457638889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45933.678457638889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45933.678457638889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45933.678457638889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45933.678457638889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45933.678457638889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45933.678457638889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45933.678457638889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45933.678457638889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45933.678457638889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45933.678457638889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45933.678457638889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45933.678457638889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45933.678457638889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45933.678457638889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45933.678457638889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45933.678457638889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45933.678457638889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45933.678457638889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45933.678457638889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45933.678457638889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45933.678457638889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45933.678457638889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45933.678457638889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45933.678457638889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45933.678457638889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45933.678457638889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45933.678457638889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45933.678457638889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45933.678457870374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45933.678457870374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45933.678457870374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45933.678457870374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45933.678457870374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45933.678457870374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45933.678457870374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45933.678457870374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45933.678457870374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45933.678457870374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45933.678457870374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45933.678457870374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45933.678457870374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45933.678457870374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45933.678457870374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45933.678457870374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45933.678457870374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45933.678457870374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45933.678457870374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45933.678457870374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45933.678457870374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45933.678457870374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45933.678457870374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45933.678457870374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45933.678457870374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45933.678457870374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45933.678457870374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45933.678457870374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45933.678457870374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45933.678457870374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45933.678457870374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45933.678457870374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45933.678457870374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45933.678457870374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45933.678457870374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45933.678457870374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45933.678457870374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45933.678457870374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45933.678457870374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45933.678457870374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45933.678457870374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45933.678457870374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45933.678457870374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45933.678457870374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45933.678457870374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45933.678457870374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45933.678457870374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45933.678457870374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45933.678457870374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45933.678457870374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45933.678457870374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45933.678457870374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45933.678457870374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45933.678457870374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45933.678457870374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45933.678457870374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45933.678457870374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45933.678457870374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45933.678457870374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45933.678457870374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45933.678457870374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45933.678457870374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45933.678457870374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45933.678457870374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45933.678457870374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45933.678457870374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45933.678457870374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45933.678457870374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45933.678457870374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45933.678457870374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45933.678457870374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45933.678457870374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45933.678457870374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45933.678457870374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45933.678457870374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45933.678457870374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45933.678457870374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45933.678457870374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45933.678457870374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45933.678457870374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45933.678457870374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45933.678457870374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45933.678457870374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45933.678457870374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45933.678457870374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45933.678457870374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45933.678457870374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45933.678457870374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45933.678457870374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45933.678457870374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45933.678457870374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45933.678457870374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45933.678457870374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45933.678457870374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45933.678457870374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45933.678457870374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45933.678457870374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45933.678457870374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45933.678457870374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45933.678457870374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45933.678457870374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45933.678457870374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45933.678457870374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45933.678457870374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45933.678457870374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45933.678457870374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45933.678457870374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45933.678457870374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45933.678457870374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45933.678457870374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45933.678457870374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45933.678457870374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45933.678457870374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45933.678457870374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45933.678457870374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45933.678457870374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45933.678457870374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45933.678457870374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45933.678457870374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45933.678457870374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45933.678457870374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45933.678457870374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45933.678457870374</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E5" sqref="E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230.19774004629289</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2.7881798611124395</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IFERROR(VLOOKUP(D4,DB!A:K,11,0),"")</f>
        <v/>
      </c>
      <c r="C4" s="111"/>
      <c r="D4" s="107"/>
      <c r="E4" s="112"/>
      <c r="F4" s="113"/>
      <c r="G4" s="114">
        <f ca="1">IFERROR(NOW()-F4,"")</f>
        <v>45933.678457638889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45933.678457638889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45933.678457638889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45933.678457638889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45933.678457638889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45933.678457638889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45933.678457638889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45933.678457638889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45933.678457638889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45933.678457638889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45933.678457638889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45933.678457638889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45933.678457638889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45933.678457638889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45933.678457638889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45933.678457638889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45933.678457638889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45933.678457638889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45933.678457638889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45933.678457638889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45933.678457638889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45933.678457638889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45933.678457638889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45933.678457638889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45933.678457638889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45933.678457638889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45933.678457638889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45933.678457638889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45933.678457638889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45933.678457638889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45933.678457638889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45933.678457638889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45933.678457638889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45933.678457638889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45933.678457638889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45933.678457638889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45933.678457638889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45933.678457638889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45933.678457638889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45933.678457638889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45933.678457638889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45933.678457638889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45933.678457638889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45933.678457638889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45933.678457638889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45933.678457638889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45933.678457638889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45933.678457638889</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tabSelected="1" workbookViewId="0">
      <selection activeCell="D27" sqref="D2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41.846397453700774</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39045</v>
      </c>
      <c r="F3" s="38">
        <v>45926.188877314817</v>
      </c>
      <c r="G3" s="39">
        <f ca="1">IFERROR(NOW()-F3,"-")</f>
        <v>7.489580324072449</v>
      </c>
      <c r="H3" s="38">
        <v>45926.158159722225</v>
      </c>
      <c r="I3" s="37" t="str">
        <f>IFERROR(VLOOKUP(D3,DB!A:F,6,0),"")</f>
        <v>SCECO</v>
      </c>
      <c r="J3" s="37" t="str">
        <f>IFERROR(VLOOKUP(D3,DB!A:G,7,0),"")</f>
        <v>Good</v>
      </c>
      <c r="K3" s="37" t="s">
        <v>39062</v>
      </c>
      <c r="L3" s="37" t="str">
        <f>IFERROR(VLOOKUP(D3,DB!A:I,9,0),"")</f>
        <v>Latis</v>
      </c>
      <c r="M3" s="136"/>
    </row>
    <row r="4" spans="1:13" ht="15">
      <c r="A4" s="37"/>
      <c r="B4" s="37" t="str">
        <f>IFERROR(VLOOKUP(D4,DB!A:K,11,0),"")</f>
        <v/>
      </c>
      <c r="C4" s="37"/>
      <c r="D4" s="37"/>
      <c r="E4" s="37"/>
      <c r="F4" s="38"/>
      <c r="G4" s="39">
        <f ca="1">IFERROR(NOW()-F4,"-")</f>
        <v>45933.678457638889</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45933.678457638889</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45933.678457638889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45933.678457638889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45933.678457638889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45933.678457638889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45933.678457638889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45933.678457638889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45933.678457638889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45933.678457638889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45933.678457638889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45933.678457638889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45933.678457638889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45933.678457638889</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45933.678457638889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45933.678457638889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45933.678457638889</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45933.678457638889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45933.678457638889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45933.678457638889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45933.678457638889</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45933.678457638889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45933.678457638889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45933.678457638889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45933.678457638889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45933.678457638889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45933.678457638889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45933.678457638889</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45933.678457638889</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45933.678457638889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45933.678457638889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45933.678457638889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45933.678457638889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45933.678457638889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45933.678457638889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45933.678457638889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45933.678457638889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45933.678457638889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45933.678457638889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45933.678457638889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45933.678457638889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45933.678457638889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45933.678457638889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45933.678457638889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45933.678457638889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45933.678457638889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45933.678457638889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45933.678457638889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45933.678457638889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45933.678457638889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45933.678457638889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45933.678457638889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45933.678457638889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45933.678457638889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45933.678457638889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45933.678457638889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45933.678457638889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45933.678457638889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45933.678457638889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45933.678457638889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45933.678457638889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45933.678457638889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45933.678457638889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45933.678457638889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45933.678457638889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45933.678457638889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45933.678457638889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45933.678457638889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45933.678457638889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45933.678457638889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45933.678457638889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45933.678457638889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45933.678457638889</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45933.678457638889</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45933.678457638889</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45933.678457638889</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45933.678457638889</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45933.678457638889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45933.678457638889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45933.678457638889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45933.678457638889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45933.678457638889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45933.678457638889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45933.678457638889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45933.678457638889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45933.678457638889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45933.678457638889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45933.678457638889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45933.678457638889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45933.678457638889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45933.678457638889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45933.678457638889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45933.678457638889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45933.678457638889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45933.678457638889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45933.678457638889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45933.678457638889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45933.678457638889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45933.678457638889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45933.678457638889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45933.678457638889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45933.678457638889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45933.678457638889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45933.678457638889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45933.678457638889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45933.678457638889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45933.678457638889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45933.678457638889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45933.678457638889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45933.678457638889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45933.678457638889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45933.678457638889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45933.678457638889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45933.678457638889</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45933.678457638889</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45933.678457638889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45933.678457638889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45933.678457638889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45933.678457638889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45933.678457638889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45933.678457638889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45933.678457638889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45933.678457638889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45933.678457638889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45933.678457638889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45933.678457638889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45933.678457638889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45933.678457638889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45933.678457638889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45933.678457638889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45933.678457638889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45933.678457638889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45933.678457638889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45933.678457638889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45933.678457638889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45933.678457638889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45933.678457638889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45933.678457638889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45933.678457638889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45933.678457638889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45933.678457638889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45933.678457638889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45933.678457638889</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45933.678457638889</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45933.678457638889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45933.678457638889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45933.678457638889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45933.678457638889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45933.678457638889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45933.678457638889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45933.678457638889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45933.678457638889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45933.678457638889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45933.678457638889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45933.678457638889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45933.678457638889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45933.678457638889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45933.678457638889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45933.678457638889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45933.678457638889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45933.678457638889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45933.678457638889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45933.678457638889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45933.678457638889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45933.678457638889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45933.678457638889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45933.678457638889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45933.678457638889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45933.678457638889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45933.678457638889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45933.678457638889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45933.678457638889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45933.678457638889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45933.678457638889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45933.678457638889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45933.678457638889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45933.678457638889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45933.678457638889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45933.678457638889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45933.678457638889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45933.678457638889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45933.678457638889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45933.678457638889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45933.678457638889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45933.678457638889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45933.678457638889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45933.678457638889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45933.678457638889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45933.678457638889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45933.678457638889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45933.678457638889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45933.678457638889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45933.678457638889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45933.678457638889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45933.678457638889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45933.678457638889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45933.678457638889</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45933.678457638889</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37" t="s">
        <v>5398</v>
      </c>
      <c r="C2" s="137">
        <v>1</v>
      </c>
      <c r="D2" s="137" t="s">
        <v>32861</v>
      </c>
      <c r="E2" s="137" t="s">
        <v>39064</v>
      </c>
      <c r="F2" s="138">
        <v>45929.14371527778</v>
      </c>
      <c r="G2" s="139">
        <f ca="1">IFERROR(NOW()-F2,"-")</f>
        <v>4.5347423611092381</v>
      </c>
      <c r="H2" s="137">
        <v>45929.455266203702</v>
      </c>
      <c r="I2" s="137" t="str">
        <f>IFERROR(VLOOKUP(D2,DB!A:F,6,0),"")</f>
        <v>SCECO</v>
      </c>
      <c r="J2" s="137" t="str">
        <f>IFERROR(VLOOKUP(D2,DB!A:G,7,0),"")</f>
        <v>In progress</v>
      </c>
      <c r="K2" s="137" t="s">
        <v>39065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39066</v>
      </c>
      <c r="B3" s="137" t="s">
        <v>5398</v>
      </c>
      <c r="C3" s="137">
        <v>1</v>
      </c>
      <c r="D3" s="137" t="s">
        <v>34463</v>
      </c>
      <c r="E3" s="137" t="s">
        <v>39064</v>
      </c>
      <c r="F3" s="138">
        <v>45926.772847222222</v>
      </c>
      <c r="G3" s="139">
        <f ca="1">IFERROR(NOW()-F3,"-")</f>
        <v>6.9056104166666046</v>
      </c>
      <c r="H3" s="137">
        <v>45927.449074074102</v>
      </c>
      <c r="I3" s="137" t="str">
        <f>IFERROR(VLOOKUP(D3,DB!A:F,6,0),"")</f>
        <v>SCECO</v>
      </c>
      <c r="J3" s="137" t="str">
        <f>IFERROR(VLOOKUP(D3,DB!A:G,7,0),"")</f>
        <v>Weak</v>
      </c>
      <c r="K3" s="137" t="s">
        <v>39065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39067</v>
      </c>
      <c r="B4" s="137" t="s">
        <v>5398</v>
      </c>
      <c r="C4" s="137">
        <v>1</v>
      </c>
      <c r="D4" s="137" t="s">
        <v>33408</v>
      </c>
      <c r="E4" s="137" t="s">
        <v>38964</v>
      </c>
      <c r="F4" s="138">
        <v>45932.818645833337</v>
      </c>
      <c r="G4" s="139">
        <f ca="1">IFERROR(NOW()-F4,"-")</f>
        <v>0.85981180555245373</v>
      </c>
      <c r="H4" s="138">
        <v>45931.969363425924</v>
      </c>
      <c r="I4" s="137" t="str">
        <f>IFERROR(VLOOKUP(D4,DB!A:F,6,0),"")</f>
        <v>SCECO</v>
      </c>
      <c r="J4" s="137" t="str">
        <f>IFERROR(VLOOKUP(D4,DB!A:G,7,0),"")</f>
        <v>Dead</v>
      </c>
      <c r="K4" s="137" t="s">
        <v>39065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39068</v>
      </c>
      <c r="B5" s="137" t="str">
        <f>IFERROR(VLOOKUP(D5,DB!A:K,11,0),"")</f>
        <v>R6</v>
      </c>
      <c r="C5" s="137">
        <v>3</v>
      </c>
      <c r="D5" s="137" t="s">
        <v>32068</v>
      </c>
      <c r="E5" s="137" t="s">
        <v>38964</v>
      </c>
      <c r="F5" s="140">
        <v>45933.467604166668</v>
      </c>
      <c r="G5" s="137">
        <f ca="1">IFERROR(NOW()-F5,"-")</f>
        <v>0.21085347222106066</v>
      </c>
      <c r="H5" s="140">
        <v>45933.490983796299</v>
      </c>
      <c r="I5" s="137" t="str">
        <f>IFERROR(VLOOKUP(D5,DB!A:F,6,0),"")</f>
        <v>SCECO</v>
      </c>
      <c r="J5" s="137" t="str">
        <f>IFERROR(VLOOKUP(D5,DB!A:G,7,0),"")</f>
        <v>Dead</v>
      </c>
      <c r="K5" s="137" t="s">
        <v>39069</v>
      </c>
      <c r="L5" s="137" t="str">
        <f>IFERROR(VLOOKUP(D5,DB!A:I,9,0),"")</f>
        <v>Latis</v>
      </c>
    </row>
    <row r="6" spans="1:16383" ht="31.5" customHeight="1">
      <c r="A6" s="121"/>
      <c r="B6" s="137" t="str">
        <f>IFERROR(VLOOKUP(D6,DB!A:K,11,0),"")</f>
        <v/>
      </c>
      <c r="C6" s="137"/>
      <c r="D6" s="137"/>
      <c r="E6" s="137"/>
      <c r="F6" s="137"/>
      <c r="G6" s="137">
        <f ca="1">IFERROR(NOW()-F6,"-")</f>
        <v>45933.678457638889</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45933.678457638889</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45933.678457638889</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45933.678457638889</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45933.678457638889</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45933.678457638889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45933.678457638889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45933.678457638889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45933.678457638889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45933.678457638889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45933.678457638889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45933.678457638889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45933.678457638889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45933.678457638889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45933.678457638889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45933.678457638889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45933.678457638889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45933.678457638889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45933.678457638889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45933.678457638889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45933.678457638889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45933.678457638889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45933.678457638889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45933.678457638889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45933.678457638889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45933.678457638889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45933.678457638889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45933.678457638889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45933.678457638889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45933.678457638889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45933.678457638889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45933.678457638889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45933.678457638889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45933.678457638889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45933.678457638889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45933.678457638889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45933.678457638889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45933.678457638889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45933.678457638889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45933.678457638889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45933.678457638889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45933.678457638889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45933.678457638889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45933.678457638889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45933.678457638889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45933.678457638889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45933.678457638889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45933.678457638889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45933.678457638889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45933.678457638889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45933.678457638889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45933.678457638889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45933.678457638889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45933.678457638889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45933.678457638889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45933.678457638889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45933.678457638889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45933.678457638889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45933.678457638889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45933.678457638889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45933.678457638889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45933.678457638889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45933.678457638889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45933.678457638889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45933.678457638889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45933.678457638889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45933.678457638889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45933.678457638889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45933.678457638889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45933.678457638889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45933.678457638889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45933.678457638889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45933.678457638889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45933.678457638889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45933.678457638889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45933.678457638889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45933.678457638889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45933.678457638889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45933.678457638889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45933.678457638889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45933.678457638889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45933.678457638889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45933.678457638889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45933.678457638889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45933.678457638889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45933.678457638889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45933.678457638889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45933.678457638889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45933.678457638889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45933.678457638889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45933.678457638889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45933.678457638889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45933.678457638889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45933.678457638889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45933.678457638889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45933.678457638889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45933.678457638889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45933.678457638889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45933.678457638889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45933.678457638889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45933.678457638889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45933.678457638889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45933.678457638889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45933.678457638889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45933.678457638889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45933.678457638889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45933.678457638889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45933.678457638889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45933.678457638889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45933.678457638889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45933.678457638889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45933.678457638889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45933.678457638889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45933.678457638889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45933.678457638889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45933.678457638889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45933.678457638889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45933.678457638889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45933.678457638889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45933.678457638889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45933.678457638889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45933.678457638889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45933.678457638889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45933.678457638889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45933.678457638889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45933.678457638889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45933.678457638889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45933.678457638889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45933.678457638889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45933.678457638889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45933.678457638889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45933.678457638889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45933.678457638889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45933.678457638889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45933.678457638889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45933.678457638889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45933.678457638889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45933.678457638889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45933.678457638889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45933.678457638889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45933.678457638889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45933.678457638889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45933.678457638889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45933.678457638889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45933.678457638889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45933.678457638889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45933.678457638889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45933.678457638889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45933.678457638889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45933.678457638889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45933.678457638889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45933.678457638889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45933.678457638889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45933.678457638889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45933.678457638889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45933.678457638889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45933.678457638889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45933.678457638889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45933.678457638889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45933.678457638889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45933.678457638889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45933.678457638889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45933.678457638889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45933.678457638889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45933.678457638889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45933.678457638889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45933.678457638889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45933.678457638889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45933.678457638889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45933.678457638889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45933.678457638889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45933.678457638889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45933.678457638889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45933.678457638889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45933.678457638889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45933.678457638889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45933.678457638889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45933.678457638889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45933.678457638889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45933.678457638889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45933.678457638889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45933.678457638889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45933.678457638889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45933.678457638889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45933.678457638889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45933.678457638889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45933.678457638889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45933.678457638889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45933.678457638889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45933.678457638889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45933.678457638889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45933.678457638889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45933.678457638889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45933.678457638889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45933.678457638889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45933.678457638889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45933.678457638889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45933.678457638889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45933.678457638889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45933.678457638889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45933.678457638889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45933.678457638889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45933.678457638889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45933.678457638889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45933.678457638889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45933.678457638889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45933.678457638889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45933.678457638889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45933.678457638889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45933.678457638889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45933.678457638889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45933.678457638889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45933.678457638889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45933.678457638889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45933.678457638889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45933.678457638889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45933.678457638889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45933.678457638889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45933.678457638889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45933.678457638889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45933.678457638889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45933.678457638889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45933.678457638889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45933.678457638889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45933.678457638889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45933.678457638889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45933.678457638889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45933.678457638889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45933.678457638889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45933.678457638889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45933.678457638889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45933.678457638889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45933.678457638889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45933.678457638889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45933.678457638889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45933.678457638889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45933.678457638889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45933.678457638889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45933.678457638889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45933.678457638889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45933.678457638889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45933.678457638889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45933.678457638889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45933.678457638889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45933.678457638889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45933.678457638889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45933.678457638889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45933.678457638889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45933.678457638889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45933.678457638889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45933.678457638889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45933.678457638889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45933.678457638889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45933.678457638889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45933.678457638889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45933.678457638889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45933.678457638889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45933.678457638889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45933.678457638889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45933.678457638889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45933.678457638889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45933.678457638889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45933.678457638889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45933.678457638889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45933.678457638889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45933.678457638889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45933.678457638889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45933.678457638889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45933.678457638889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45933.678457638889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45933.678457638889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45933.678457638889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45933.678457638889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45933.678457638889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45933.678457638889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45933.678457638889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45933.678457638889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45933.678457638889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45933.678457638889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45933.678457638889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45933.678457638889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45933.678457638889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45933.678457638889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45933.678457638889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45933.678457638889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45933.678457638889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45933.678457638889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45933.678457638889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45933.678457638889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45933.678457638889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45933.678457638889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45933.678457638889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45933.678457638889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45933.678457638889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45933.678457638889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45933.678457638889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45933.678457638889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45933.678457638889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45933.678457638889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45933.678457638889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45933.678457638889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45933.678457638889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45933.678457638889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45933.678457638889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45933.678457638889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45933.678457638889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45933.678457638889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45933.678457638889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45933.678457638889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45933.678457638889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45933.678457638889</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2025-10-03T13:19:30Z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