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56" documentId="13_ncr:1_{F6CB121F-512D-4AA6-A0C1-0FB36C537598}" xr6:coauthVersionLast="47" xr6:coauthVersionMax="47" xr10:uidLastSave="{F68B8753-67BE-40D8-913A-8B5C32E36D3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<sst xmlns="http://schemas.openxmlformats.org/spreadsheetml/2006/main" count="178588" uniqueCount="39078">
  <si>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</si>
  <si>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</si>
  <si>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</si>
  <si>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</si>
  <si>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</si>
  <si>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</si>
  <si>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</si>
  <si>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</si>
  <si>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</si>
  <si>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</si>
  <si>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</si>
  <si>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</si>
  <si>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</si>
  <si>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</si>
  <si>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</si>
  <si>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</si>
  <si>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</si>
  <si>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</si>
  <si>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</si>
  <si>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</si>
  <si>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</si>
  <si>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</si>
  <si>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</si>
  <si>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</si>
  <si>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</si>
  <si>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</si>
  <si>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</si>
  <si>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</si>
  <si>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</si>
  <si>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</si>
  <si>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</si>
  <si>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</si>
  <si>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</si>
  <si>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</si>
  <si>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</si>
  <si>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</si>
  <si>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</si>
  <si>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</si>
  <si>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</si>
  <si>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</si>
  <si>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</si>
  <si>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</si>
  <si>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</si>
  <si>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</si>
  <si>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</si>
  <si>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</si>
  <si>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</si>
  <si>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</si>
  <si>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</si>
  <si>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</si>
  <si>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</si>
  <si>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</si>
  <si>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</si>
  <si>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</si>
  <si>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</si>
  <si>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</si>
  <si>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</si>
  <si>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</si>
  <si>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</si>
  <si>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</si>
  <si>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</si>
  <si>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</si>
  <si>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</si>
  <si>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</si>
  <si>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</si>
  <si>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</si>
  <si>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</si>
  <si>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</si>
  <si>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</si>
  <si>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</si>
  <si>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</si>
  <si>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</si>
  <si>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</si>
  <si>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</si>
  <si>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</si>
  <si>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</si>
  <si>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</si>
  <si>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</si>
  <si>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</si>
  <si>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</si>
  <si>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</si>
  <si>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</si>
  <si>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</si>
  <si>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</si>
  <si>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</si>
  <si>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</si>
  <si>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</si>
  <si>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</si>
  <si>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</si>
  <si>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</si>
  <si>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</si>
  <si>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</si>
  <si>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</si>
  <si>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</si>
  <si>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</si>
  <si>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</si>
  <si>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</si>
  <si>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</si>
  <si>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</si>
  <si>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</si>
  <si>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</si>
  <si>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</si>
  <si>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</si>
  <si>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</si>
  <si>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</si>
  <si>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</si>
  <si>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</si>
  <si>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</si>
  <si>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</si>
  <si>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</si>
  <si>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</si>
  <si>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</si>
  <si>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</si>
  <si>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</si>
  <si>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</si>
  <si>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</si>
  <si>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</si>
  <si>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</si>
  <si>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</si>
  <si>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</si>
  <si>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</si>
  <si>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</si>
  <si>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</si>
  <si>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</si>
  <si>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</si>
  <si>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</si>
  <si>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</si>
  <si>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</si>
  <si>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</si>
  <si>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</si>
  <si>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</si>
  <si>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</si>
  <si>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</si>
  <si>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</si>
  <si>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</si>
  <si>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</si>
  <si>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</si>
  <si>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</si>
  <si>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</si>
  <si>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</si>
  <si>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</si>
  <si>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</si>
  <si>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</si>
  <si>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</si>
  <si>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</si>
  <si>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</si>
  <si>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</si>
  <si>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</si>
  <si>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</si>
  <si>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</si>
  <si>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</si>
  <si>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</si>
  <si>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</si>
  <si>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</si>
  <si>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</si>
  <si>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</si>
  <si>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</si>
  <si>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</si>
  <si>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</si>
  <si>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</si>
  <si>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</si>
  <si>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</si>
  <si>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</si>
  <si>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</si>
  <si>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</si>
  <si>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</si>
  <si>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</si>
  <si>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</si>
  <si>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</si>
  <si>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</si>
  <si>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</si>
  <si>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</si>
  <si>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</si>
  <si>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</si>
  <si>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</si>
  <si>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</si>
  <si>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</si>
  <si>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</si>
  <si>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</si>
  <si>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</si>
  <si>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</si>
  <si>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</si>
  <si>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</si>
  <si>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</si>
  <si>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</si>
  <si>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</si>
  <si>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</si>
  <si>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</si>
  <si>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</si>
  <si>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</si>
  <si>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</si>
  <si>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</si>
  <si>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</si>
  <si>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</si>
  <si>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</si>
  <si>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</si>
  <si>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</si>
  <si>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</si>
  <si>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</si>
  <si>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</si>
  <si>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</si>
  <si>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</si>
  <si>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</si>
  <si>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</si>
  <si>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</si>
  <si>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</si>
  <si>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</si>
  <si>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</si>
  <si>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</si>
  <si>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</si>
  <si>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</si>
  <si>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</si>
  <si>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</si>
  <si>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</si>
  <si>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</si>
  <si>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</si>
  <si>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</si>
  <si>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</si>
  <si>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</si>
  <si>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</si>
  <si>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</si>
  <si>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</si>
  <si>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</si>
  <si>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</si>
  <si>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</si>
  <si>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</si>
  <si>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</si>
  <si>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</si>
  <si>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</si>
  <si>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</si>
  <si>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</si>
  <si>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</si>
  <si>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</si>
  <si>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</si>
  <si>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</si>
  <si>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</si>
  <si>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</si>
  <si>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</si>
  <si>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</si>
  <si>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</si>
  <si>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</si>
  <si>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</si>
  <si>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</si>
  <si>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</si>
  <si>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</si>
  <si>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</si>
  <si>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</si>
  <si>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</si>
  <si>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</si>
  <si>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</si>
  <si>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</si>
  <si>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</si>
  <si>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</si>
  <si>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</si>
  <si>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</si>
  <si>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</si>
  <si>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</si>
  <si>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</si>
  <si>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</si>
  <si>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</si>
  <si>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</si>
  <si>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</si>
  <si>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</si>
  <si>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</si>
  <si>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</si>
  <si>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</si>
  <si>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</si>
  <si>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</si>
  <si>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</si>
  <si>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</si>
  <si>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</si>
  <si>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</si>
  <si>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</si>
  <si>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</si>
  <si>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</si>
  <si>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</si>
  <si>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</si>
  <si>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</si>
  <si>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</si>
  <si>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</si>
  <si>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</si>
  <si>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</si>
  <si>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</si>
  <si>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</si>
  <si>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</si>
  <si>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</si>
  <si>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</si>
  <si>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</si>
  <si>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</si>
  <si>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</si>
  <si>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</si>
  <si>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</si>
  <si>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</si>
  <si>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</si>
  <si>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</si>
  <si>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</si>
  <si>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</si>
  <si>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</si>
  <si>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</si>
  <si>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</si>
  <si>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</si>
  <si>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</si>
  <si>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</si>
  <si>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</si>
  <si>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</si>
  <si>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</si>
  <si>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</si>
  <si>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</si>
  <si>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</si>
  <si>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</si>
  <si>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</si>
  <si>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</si>
  <si>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</si>
  <si>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</si>
  <si>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</si>
  <si>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</si>
  <si>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</si>
  <si>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</si>
  <si>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</si>
  <si>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</si>
  <si>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</si>
  <si>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</si>
  <si>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</si>
  <si>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</si>
  <si>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</si>
  <si>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</si>
  <si>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</si>
  <si>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</si>
  <si>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</si>
  <si>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</si>
  <si>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</si>
  <si>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</si>
  <si>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</si>
  <si>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</si>
  <si>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</si>
  <si>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</si>
  <si>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</si>
  <si>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</si>
  <si>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</si>
  <si>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</si>
  <si>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</si>
  <si>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</si>
  <si>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</si>
  <si>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</si>
  <si>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</si>
  <si>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</si>
  <si>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</si>
  <si>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</si>
  <si>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</si>
  <si>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</si>
  <si>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</si>
  <si>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</si>
  <si>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</si>
  <si>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</si>
  <si>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</si>
  <si>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</si>
  <si>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</si>
  <si>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</si>
  <si>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</si>
  <si>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</si>
  <si>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</si>
  <si>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</si>
  <si>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</si>
  <si>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</si>
  <si>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</si>
  <si>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</si>
  <si>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</si>
  <si>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</si>
  <si>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</si>
  <si>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</si>
  <si>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</si>
  <si>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</si>
  <si>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</si>
  <si>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</si>
  <si>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</si>
  <si>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</si>
  <si>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</si>
  <si>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</si>
  <si>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</si>
  <si>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</si>
  <si>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</si>
  <si>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</si>
  <si>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</si>
  <si>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</si>
  <si>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</si>
  <si>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</si>
  <si>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</si>
  <si>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</si>
  <si>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</si>
  <si>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</si>
  <si>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</si>
  <si>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</si>
  <si>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</si>
  <si>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</si>
  <si>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</si>
  <si>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</si>
  <si>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</si>
  <si>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</si>
  <si>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</si>
  <si>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</si>
  <si>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</si>
  <si>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</si>
  <si>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</si>
  <si>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</si>
  <si>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</si>
  <si>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</si>
  <si>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</si>
  <si>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</si>
  <si>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</si>
  <si>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</si>
  <si>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</si>
  <si>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</si>
  <si>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</si>
  <si>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</si>
  <si>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</si>
  <si>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</si>
  <si>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</si>
  <si>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</si>
  <si>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</si>
  <si>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</si>
  <si>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</si>
  <si>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</si>
  <si>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</si>
  <si>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</si>
  <si>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</si>
  <si>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</si>
  <si>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</si>
  <si>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</si>
  <si>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</si>
  <si>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</si>
  <si>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</si>
  <si>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</si>
  <si>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</si>
  <si>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</si>
  <si>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</si>
  <si>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</si>
  <si>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</si>
  <si>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</si>
  <si>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</si>
  <si>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</si>
  <si>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</si>
  <si>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</si>
  <si>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</si>
  <si>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</si>
  <si>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</si>
  <si>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</si>
  <si>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</si>
  <si>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</si>
  <si>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</si>
  <si>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</si>
  <si>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</si>
  <si>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</si>
  <si>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</si>
  <si>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</si>
  <si>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</si>
  <si>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</si>
  <si>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</si>
  <si>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</si>
  <si>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</si>
  <si>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</si>
  <si>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</si>
  <si>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</si>
  <si>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</si>
  <si>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</si>
  <si>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</si>
  <si>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</si>
  <si>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</si>
  <si>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</si>
  <si>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</si>
  <si>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</si>
  <si>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</si>
  <si>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</si>
  <si>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</si>
  <si>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</si>
  <si>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</si>
  <si>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</si>
  <si>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</si>
  <si>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</si>
  <si>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</si>
  <si>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</si>
  <si>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</si>
  <si>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</si>
  <si>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</si>
  <si>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</si>
  <si>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</si>
  <si>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</si>
  <si>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</si>
  <si>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</si>
  <si>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</si>
  <si>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</si>
  <si>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</si>
  <si>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</si>
  <si>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</si>
  <si>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</si>
  <si>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</si>
  <si>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</si>
  <si>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</si>
  <si>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</si>
  <si>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</si>
  <si>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</si>
  <si>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</si>
  <si>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</si>
  <si>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</si>
  <si>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</si>
  <si>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</si>
  <si>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</si>
  <si>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</si>
  <si>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</si>
  <si>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</si>
  <si>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</si>
  <si>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</si>
  <si>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</si>
  <si>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</si>
  <si>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</si>
  <si>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</si>
  <si>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</si>
  <si>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</si>
  <si>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</si>
  <si>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</si>
  <si>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</si>
  <si>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</si>
  <si>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</si>
  <si>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</si>
  <si>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</si>
  <si>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</si>
  <si>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</si>
  <si>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</si>
  <si>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</si>
  <si>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</si>
  <si>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</si>
  <si>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</si>
  <si>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</si>
  <si>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</si>
  <si>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</si>
  <si>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</si>
  <si>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</si>
  <si>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</si>
  <si>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</si>
  <si>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</si>
  <si>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</si>
  <si>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</si>
  <si>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</si>
  <si>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</si>
  <si>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</si>
  <si>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</si>
  <si>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</si>
  <si>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</si>
  <si>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</si>
  <si>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</si>
  <si>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</si>
  <si>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</si>
  <si>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</si>
  <si>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</si>
  <si>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</si>
  <si>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</si>
  <si>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</si>
  <si>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</si>
  <si>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</si>
  <si>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</si>
  <si>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</si>
  <si>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</si>
  <si>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</si>
  <si>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</si>
  <si>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</si>
  <si>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</si>
  <si>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</si>
  <si>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</si>
  <si>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</si>
  <si>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</si>
  <si>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</si>
  <si>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</si>
  <si>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</si>
  <si>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</si>
  <si>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</si>
  <si>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</si>
  <si>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</si>
  <si>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</si>
  <si>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</si>
  <si>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</si>
  <si>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</si>
  <si>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</si>
  <si>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</si>
  <si>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</si>
  <si>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</si>
  <si>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</si>
  <si>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</si>
  <si>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</si>
  <si>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</si>
  <si>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</si>
  <si>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</si>
  <si>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</si>
  <si>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</si>
  <si>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</si>
  <si>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</si>
  <si>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</si>
  <si>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</si>
  <si>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</si>
  <si>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</si>
  <si>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</si>
  <si>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</si>
  <si>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</si>
  <si>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</si>
  <si>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</si>
  <si>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</si>
  <si>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</si>
  <si>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</si>
  <si>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</si>
  <si>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</si>
  <si>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</si>
  <si>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</si>
  <si>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</si>
  <si>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</si>
  <si>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</si>
  <si>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</si>
  <si>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</si>
  <si>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</si>
  <si>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</si>
  <si>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</si>
  <si>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</si>
  <si>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</si>
  <si>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</si>
  <si>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</si>
  <si>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</si>
  <si>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</si>
  <si>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</si>
  <si>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</si>
  <si>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</si>
  <si>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</si>
  <si>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</si>
  <si>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</si>
  <si>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</si>
  <si>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</si>
  <si>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</si>
  <si>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</si>
  <si>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</si>
  <si>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</si>
  <si>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</si>
  <si>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</si>
  <si>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</si>
  <si>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</si>
  <si>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</si>
  <si>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</si>
  <si>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</si>
  <si>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</si>
  <si>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</si>
  <si>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</si>
  <si>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</si>
  <si>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</si>
  <si>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</si>
  <si>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</si>
  <si>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</si>
  <si>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</si>
  <si>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</si>
  <si>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</si>
  <si>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</si>
  <si>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</si>
  <si>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</si>
  <si>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</si>
  <si>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</si>
  <si>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</si>
  <si>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</si>
  <si>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</si>
  <si>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</si>
  <si>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</si>
  <si>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</si>
  <si>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</si>
  <si>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</si>
  <si>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</si>
  <si>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</si>
  <si>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</si>
  <si>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</si>
  <si>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</si>
  <si>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</si>
  <si>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</si>
  <si>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</si>
  <si>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</si>
  <si>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</si>
  <si>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</si>
  <si>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</si>
  <si>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</si>
  <si>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</si>
  <si>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</si>
  <si>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</si>
  <si>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</si>
  <si>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</si>
  <si>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</si>
  <si>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</si>
  <si>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</si>
  <si>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</si>
  <si>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</si>
  <si>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</si>
  <si>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</si>
  <si>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</si>
  <si>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</si>
  <si>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</si>
  <si>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</si>
  <si>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</si>
  <si>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</si>
  <si>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</si>
  <si>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</si>
  <si>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</si>
  <si>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</si>
  <si>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</si>
  <si>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</si>
  <si>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</si>
  <si>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</si>
  <si>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</si>
  <si>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</si>
  <si>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</si>
  <si>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</si>
  <si>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</si>
  <si>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</si>
  <si>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</si>
  <si>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</si>
  <si>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</si>
  <si>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</si>
  <si>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</si>
  <si>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</si>
  <si>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</si>
  <si>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</si>
  <si>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</si>
  <si>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</si>
  <si>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</si>
  <si>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</si>
  <si>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</si>
  <si>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</si>
  <si>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</si>
  <si>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</si>
  <si>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</si>
  <si>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</si>
  <si>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</si>
  <si>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</si>
  <si>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</si>
  <si>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</si>
  <si>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</si>
  <si>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</si>
  <si>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</si>
  <si>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</si>
  <si>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</si>
  <si>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</si>
  <si>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</si>
  <si>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</si>
  <si>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</si>
  <si>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</si>
  <si>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</si>
  <si>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</si>
  <si>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</si>
  <si>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</si>
  <si>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</si>
  <si>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</si>
  <si>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</si>
  <si>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</si>
  <si>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</si>
  <si>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</si>
  <si>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</si>
  <si>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</si>
  <si>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</si>
  <si>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</si>
  <si>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</si>
  <si>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</si>
  <si>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</si>
  <si>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</si>
  <si>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</si>
  <si>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</si>
  <si>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</si>
  <si>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</si>
  <si>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</si>
  <si>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</si>
  <si>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</si>
  <si>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</si>
  <si>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</si>
  <si>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</si>
  <si>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</si>
  <si>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</si>
  <si>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</si>
  <si>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</si>
  <si>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</si>
  <si>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</si>
  <si>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</si>
  <si>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</si>
  <si>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</si>
  <si>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</si>
  <si>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</si>
  <si>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</si>
  <si>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</si>
  <si>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</si>
  <si>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</si>
  <si>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</si>
  <si>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</si>
  <si>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</si>
  <si>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</si>
  <si>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</si>
  <si>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</si>
  <si>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</si>
  <si>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</si>
  <si>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</si>
  <si>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</si>
  <si>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</si>
  <si>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</si>
  <si>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</si>
  <si>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</si>
  <si>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</si>
  <si>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</si>
  <si>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</si>
  <si>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</si>
  <si>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</si>
  <si>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</si>
  <si>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</si>
  <si>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</si>
  <si>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</si>
  <si>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</si>
  <si>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</si>
  <si>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</si>
  <si>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</si>
  <si>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</si>
  <si>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</si>
  <si>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</si>
  <si>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</si>
  <si>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</si>
  <si>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</si>
  <si>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</si>
  <si>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</si>
  <si>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</si>
  <si>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</si>
  <si>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</si>
  <si>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</si>
  <si>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</si>
  <si>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</si>
  <si>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</si>
  <si>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</si>
  <si>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</si>
  <si>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</si>
  <si>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</si>
  <si>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</si>
  <si>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</si>
  <si>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</si>
  <si>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</si>
  <si>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</si>
  <si>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</si>
  <si>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</si>
  <si>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</si>
  <si>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</si>
  <si>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</si>
  <si>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</si>
  <si>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</si>
  <si>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</si>
  <si>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</si>
  <si>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</si>
  <si>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</si>
  <si>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</si>
  <si>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</si>
  <si>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</si>
  <si>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</si>
  <si>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</si>
  <si>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</si>
  <si>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</si>
  <si>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</si>
  <si>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</si>
  <si>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</si>
  <si>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</si>
  <si>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</si>
  <si>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</si>
  <si>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</si>
  <si>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</si>
  <si>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</si>
  <si>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</si>
  <si>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</si>
  <si>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</si>
  <si>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</si>
  <si>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</si>
  <si>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</si>
  <si>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</si>
  <si>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</si>
  <si>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</si>
  <si>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</si>
  <si>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</si>
  <si>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</si>
  <si>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</si>
  <si>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</si>
  <si>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</si>
  <si>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</si>
  <si>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</si>
  <si>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</si>
  <si>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</si>
  <si>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</si>
  <si>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</si>
  <si>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</si>
  <si>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</si>
  <si>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</si>
  <si>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</si>
  <si>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</si>
  <si>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</si>
  <si>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</si>
  <si>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</si>
  <si>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</si>
  <si>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</si>
  <si>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</si>
  <si>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</si>
  <si>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</si>
  <si>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</si>
  <si>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</si>
  <si>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</si>
  <si>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</si>
  <si>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</si>
  <si>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</si>
  <si>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</si>
  <si>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</si>
  <si>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</si>
  <si>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</si>
  <si>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</si>
  <si>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</si>
  <si>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</si>
  <si>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</si>
  <si>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</si>
  <si>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</si>
  <si>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</si>
  <si>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</si>
  <si>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</si>
  <si>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</si>
  <si>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</si>
  <si>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</si>
  <si>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</si>
  <si>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</si>
  <si>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</si>
  <si>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</si>
  <si>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</si>
  <si>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</si>
  <si>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</si>
  <si>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</si>
  <si>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</si>
  <si>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</si>
  <si>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</si>
  <si>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</si>
  <si>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</si>
  <si>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</si>
  <si>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</si>
  <si>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</si>
  <si>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</si>
  <si>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</si>
  <si>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</si>
  <si>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</si>
  <si>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</si>
  <si>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</si>
  <si>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</si>
  <si>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</si>
  <si>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</si>
  <si>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</si>
  <si>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</si>
  <si>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</si>
  <si>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</si>
  <si>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</si>
  <si>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</si>
  <si>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</si>
  <si>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</si>
  <si>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</si>
  <si>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</si>
  <si>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</si>
  <si>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</si>
  <si>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</si>
  <si>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</si>
  <si>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</si>
  <si>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</si>
  <si>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</si>
  <si>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</si>
  <si>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</si>
  <si>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</si>
  <si>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</si>
  <si>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</si>
  <si>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</si>
  <si>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</si>
  <si>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</si>
  <si>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</si>
  <si>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</si>
  <si>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</si>
  <si>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</si>
  <si>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</si>
  <si>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</si>
  <si>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</si>
  <si>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</si>
  <si>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</si>
  <si>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</si>
  <si>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</si>
  <si>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</si>
  <si>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</si>
  <si>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</si>
  <si>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</si>
  <si>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</si>
  <si>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</si>
  <si>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</si>
  <si>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</si>
  <si>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</si>
  <si>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</si>
  <si>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</si>
  <si>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</si>
  <si>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</si>
  <si>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</si>
  <si>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</si>
  <si>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</si>
  <si>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</si>
  <si>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</si>
  <si>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</si>
  <si>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</si>
  <si>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</si>
  <si>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</si>
  <si>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</si>
  <si>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</si>
  <si>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</si>
  <si>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</si>
  <si>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</si>
  <si>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</si>
  <si>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</si>
  <si>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</si>
  <si>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</si>
  <si>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</si>
  <si>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</si>
  <si>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</si>
  <si>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</si>
  <si>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</si>
  <si>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</si>
  <si>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</si>
  <si>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</si>
  <si>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</si>
  <si>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</si>
  <si>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</si>
  <si>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</si>
  <si>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</si>
  <si>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</si>
  <si>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</si>
  <si>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</si>
  <si>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</si>
  <si>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</si>
  <si>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</si>
  <si>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</si>
  <si>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</si>
  <si>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</si>
  <si>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</si>
  <si>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</si>
  <si>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</si>
  <si>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</si>
  <si>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</si>
  <si>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</si>
  <si>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</si>
  <si>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</si>
  <si>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</si>
  <si>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</si>
  <si>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</si>
  <si>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</si>
  <si>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</si>
  <si>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</si>
  <si>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</si>
  <si>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</si>
  <si>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</si>
  <si>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</si>
  <si>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</si>
  <si>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</si>
  <si>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</si>
  <si>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</si>
  <si>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</si>
  <si>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</si>
  <si>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</si>
  <si>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</si>
  <si>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</si>
  <si>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</si>
  <si>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</si>
  <si>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</si>
  <si>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</si>
  <si>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</si>
  <si>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</si>
  <si>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</si>
  <si>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</si>
  <si>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</si>
  <si>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</si>
  <si>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</si>
  <si>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</si>
  <si>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</si>
  <si>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</si>
  <si>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</si>
  <si>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</si>
  <si>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</si>
  <si>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</si>
  <si>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</si>
  <si>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</si>
  <si>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</si>
  <si>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</si>
  <si>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</si>
  <si>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</si>
  <si>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</si>
  <si>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</si>
  <si>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</si>
  <si>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</si>
  <si>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</si>
  <si>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</si>
  <si>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</si>
  <si>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</si>
  <si>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</si>
  <si>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</si>
  <si>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</si>
  <si>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</si>
  <si>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</si>
  <si>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</si>
  <si>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</si>
  <si>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</si>
  <si>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</si>
  <si>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</si>
  <si>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</si>
  <si>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</si>
  <si>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</si>
  <si>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</si>
  <si>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</si>
  <si>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</si>
  <si>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</si>
  <si>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</si>
  <si>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</si>
  <si>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</si>
  <si>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</si>
  <si>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</si>
  <si>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</si>
  <si>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</si>
  <si>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</si>
  <si>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</si>
  <si>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</si>
  <si>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</si>
  <si>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</si>
  <si>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</si>
  <si>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</si>
  <si>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</si>
  <si>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</si>
  <si>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</si>
  <si>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</si>
  <si>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</si>
  <si>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</si>
  <si>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</si>
  <si>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</si>
  <si>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</si>
  <si>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</si>
  <si>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</si>
  <si>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</si>
  <si>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</si>
  <si>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</si>
  <si>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</si>
  <si>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</si>
  <si>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</si>
  <si>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</si>
  <si>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</si>
  <si>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</si>
  <si>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</si>
  <si>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</si>
  <si>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</si>
  <si>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</si>
  <si>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</si>
  <si>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</si>
  <si>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</si>
  <si>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</si>
  <si>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</si>
  <si>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</si>
  <si>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</si>
  <si>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</si>
  <si>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</si>
  <si>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</si>
  <si>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</si>
  <si>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</si>
  <si>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</si>
  <si>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</si>
  <si>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</si>
  <si>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</si>
  <si>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</si>
  <si>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</si>
  <si>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</si>
  <si>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</si>
  <si>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</si>
  <si>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</si>
  <si>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</si>
  <si>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</si>
  <si>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</si>
  <si>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</si>
  <si>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</si>
  <si>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</si>
  <si>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</si>
  <si>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</si>
  <si>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</si>
  <si>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</si>
  <si>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</si>
  <si>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</si>
  <si>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</si>
  <si>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</si>
  <si>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</si>
  <si>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</si>
  <si>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</si>
  <si>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</si>
  <si>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</si>
  <si>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</si>
  <si>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</si>
  <si>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</si>
  <si>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</si>
  <si>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</si>
  <si>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</si>
  <si>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</si>
  <si>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</si>
  <si>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</si>
  <si>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</si>
  <si>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</si>
  <si>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</si>
  <si>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</si>
  <si>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</si>
  <si>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</si>
  <si>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</si>
  <si>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</si>
  <si>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</si>
  <si>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</si>
  <si>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</si>
  <si>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</si>
  <si>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</si>
  <si>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</si>
  <si>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</si>
  <si>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</si>
  <si>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</si>
  <si>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</si>
  <si>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</si>
  <si>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</si>
  <si>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</si>
  <si>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</si>
  <si>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</si>
  <si>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</si>
  <si>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</si>
  <si>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</si>
  <si>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</si>
  <si>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</si>
  <si>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</si>
  <si>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</si>
  <si>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</si>
  <si>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</si>
  <si>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</si>
  <si>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</si>
  <si>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</si>
  <si>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</si>
  <si>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</si>
  <si>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</si>
  <si>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</si>
  <si>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</si>
  <si>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</si>
  <si>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</si>
  <si>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</si>
  <si>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</si>
  <si>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</si>
  <si>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</si>
  <si>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</si>
  <si>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</si>
  <si>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</si>
  <si>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</si>
  <si>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</si>
  <si>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</si>
  <si>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</si>
  <si>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</si>
  <si>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</si>
  <si>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</si>
  <si>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</si>
  <si>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</si>
  <si>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</si>
  <si>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</si>
  <si>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</si>
  <si>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</si>
  <si>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</si>
  <si>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</si>
  <si>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</si>
  <si>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</si>
  <si>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</si>
  <si>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</si>
  <si>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</si>
  <si>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</si>
  <si>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</si>
  <si>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</si>
  <si>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</si>
  <si>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</si>
  <si>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</si>
  <si>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</si>
  <si>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</si>
  <si>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</si>
  <si>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</si>
  <si>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</si>
  <si>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</si>
  <si>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</si>
  <si>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</si>
  <si>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</si>
  <si>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</si>
  <si>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</si>
  <si>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</si>
  <si>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</si>
  <si>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</si>
  <si>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</si>
  <si>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</si>
  <si>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</si>
  <si>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</si>
  <si>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</si>
  <si>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</si>
  <si>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</si>
  <si>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</si>
  <si>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</si>
  <si>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</si>
  <si>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</si>
  <si>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</si>
  <si>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</si>
  <si>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</si>
  <si>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</si>
  <si>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</si>
  <si>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</si>
  <si>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</si>
  <si>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</si>
  <si>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</si>
  <si>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</si>
  <si>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</si>
  <si>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</si>
  <si>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</si>
  <si>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</si>
  <si>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</si>
  <si>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</si>
  <si>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</si>
  <si>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</si>
  <si>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</si>
  <si>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</si>
  <si>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</si>
  <si>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</si>
  <si>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</si>
  <si>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</si>
  <si>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</si>
  <si>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</si>
  <si>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</si>
  <si>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</si>
  <si>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</si>
  <si>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</si>
  <si>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</si>
  <si>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</si>
  <si>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</si>
  <si>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</si>
  <si>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</si>
  <si>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</si>
  <si>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</si>
  <si>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</si>
  <si>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</si>
  <si>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</si>
  <si>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</si>
  <si>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</si>
  <si>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</si>
  <si>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</si>
  <si>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</si>
  <si>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</si>
  <si>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</si>
  <si>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</si>
  <si>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</si>
  <si>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</si>
  <si>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</si>
  <si>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</si>
  <si>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</si>
  <si>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</si>
  <si>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</si>
  <si>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</si>
  <si>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</si>
  <si>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</si>
  <si>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</si>
  <si>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</si>
  <si>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</si>
  <si>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</si>
  <si>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</si>
  <si>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</si>
  <si>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</si>
  <si>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</si>
  <si>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</si>
  <si>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</si>
  <si>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</si>
  <si>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</si>
  <si>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</si>
  <si>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</si>
  <si>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</si>
  <si>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</si>
  <si>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</si>
  <si>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</si>
  <si>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</si>
  <si>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</si>
  <si>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</si>
  <si>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</si>
  <si>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</si>
  <si>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</si>
  <si>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</si>
  <si>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</si>
  <si>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</si>
  <si>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</si>
  <si>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</si>
  <si>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</si>
  <si>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</si>
  <si>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</si>
  <si>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</si>
  <si>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</si>
  <si>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</si>
  <si>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</si>
  <si>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</si>
  <si>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</si>
  <si>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</si>
  <si>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</si>
  <si>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</si>
  <si>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</si>
  <si>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</si>
  <si>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</si>
  <si>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</si>
  <si>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</si>
  <si>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</si>
  <si>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</si>
  <si>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</si>
  <si>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</si>
  <si>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</si>
  <si>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</si>
  <si>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</si>
  <si>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</si>
  <si>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</si>
  <si>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</si>
  <si>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</si>
  <si>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</si>
  <si>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</si>
  <si>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</si>
  <si>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</si>
  <si>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</si>
  <si>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</si>
  <si>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</si>
  <si>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</si>
  <si>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</si>
  <si>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</si>
  <si>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</si>
  <si>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</si>
  <si>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</si>
  <si>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</si>
  <si>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</si>
  <si>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</si>
  <si>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</si>
  <si>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</si>
  <si>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</si>
  <si>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</si>
  <si>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</si>
  <si>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</si>
  <si>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</si>
  <si>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</si>
  <si>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</si>
  <si>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</si>
  <si>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</si>
  <si>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</si>
  <si>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</si>
  <si>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</si>
  <si>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</si>
  <si>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</si>
  <si>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</si>
  <si>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</si>
  <si>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</si>
  <si>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</si>
  <si>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</si>
  <si>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</si>
  <si>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</si>
  <si>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</si>
  <si>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</si>
  <si>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</si>
  <si>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</si>
  <si>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</si>
  <si>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</si>
  <si>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</si>
  <si>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</si>
  <si>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</si>
  <si>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</si>
  <si>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</si>
  <si>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</si>
  <si>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</si>
  <si>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</si>
  <si>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</si>
  <si>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</si>
  <si>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</si>
  <si>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</si>
  <si>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</si>
  <si>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</si>
  <si>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</si>
  <si>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</si>
  <si>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</si>
  <si>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</si>
  <si>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</si>
  <si>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</si>
  <si>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</si>
  <si>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</si>
  <si>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</si>
  <si>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</si>
  <si>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</si>
  <si>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</si>
  <si>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</si>
  <si>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</si>
  <si>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</si>
  <si>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</si>
  <si>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</si>
  <si>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</si>
  <si>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</si>
  <si>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</si>
  <si>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</si>
  <si>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</si>
  <si>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</si>
  <si>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</si>
  <si>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</si>
  <si>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</si>
  <si>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</si>
  <si>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</si>
  <si>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</si>
  <si>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</si>
  <si>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</si>
  <si>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</si>
  <si>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</si>
  <si>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</si>
  <si>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</si>
  <si>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</si>
  <si>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</si>
  <si>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</si>
  <si>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</si>
  <si>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</si>
  <si>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</si>
  <si>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</si>
  <si>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</si>
  <si>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</si>
  <si>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</si>
  <si>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</si>
  <si>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</si>
  <si>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</si>
  <si>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</si>
  <si>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</si>
  <si>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</si>
  <si>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</si>
  <si>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</si>
  <si>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</si>
  <si>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</si>
  <si>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</si>
  <si>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</si>
  <si>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</si>
  <si>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</si>
  <si>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</si>
  <si>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</si>
  <si>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</si>
  <si>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</si>
  <si>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</si>
  <si>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</si>
  <si>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</si>
  <si>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</si>
  <si>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</si>
  <si>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</si>
  <si>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</si>
  <si>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</si>
  <si>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</si>
  <si>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</si>
  <si>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</si>
  <si>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</si>
  <si>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</si>
  <si>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</si>
  <si>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</si>
  <si>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</si>
  <si>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</si>
  <si>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</si>
  <si>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</si>
  <si>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</si>
  <si>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</si>
  <si>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</si>
  <si>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</si>
  <si>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</si>
  <si>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</si>
  <si>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</si>
  <si>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</si>
  <si>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</si>
  <si>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</si>
  <si>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</si>
  <si>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</si>
  <si>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</si>
  <si>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</si>
  <si>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</si>
  <si>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</si>
  <si>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</si>
  <si>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</si>
  <si>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</si>
  <si>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</si>
  <si>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</si>
  <si>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</si>
  <si>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</si>
  <si>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</si>
  <si>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</si>
  <si>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</si>
  <si>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</si>
  <si>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</si>
  <si>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</si>
  <si>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</si>
  <si>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</si>
  <si>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</si>
  <si>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</si>
  <si>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</si>
  <si>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</si>
  <si>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</si>
  <si>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</si>
  <si>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</si>
  <si>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</si>
  <si>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</si>
  <si>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</si>
  <si>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</si>
  <si>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</si>
  <si>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</si>
  <si>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</si>
  <si>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</si>
  <si>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</si>
  <si>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</si>
  <si>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</si>
  <si>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</si>
  <si>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</si>
  <si>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</si>
  <si>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</si>
  <si>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</si>
  <si>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</si>
  <si>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</si>
  <si>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</si>
  <si>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</si>
  <si>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</si>
  <si>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</si>
  <si>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</si>
  <si>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</si>
  <si>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</si>
  <si>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</si>
  <si>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</si>
  <si>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</si>
  <si>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</si>
  <si>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</si>
  <si>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</si>
  <si>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</si>
  <si>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</si>
  <si>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</si>
  <si>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</si>
  <si>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</si>
  <si>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</si>
  <si>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</si>
  <si>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</si>
  <si>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</si>
  <si>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</si>
  <si>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</si>
  <si>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</si>
  <si>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</si>
  <si>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</si>
  <si>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</si>
  <si>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</si>
  <si>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</si>
  <si>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</si>
  <si>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</si>
  <si>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</si>
  <si>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</si>
  <si>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</si>
  <si>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</si>
  <si>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</si>
  <si>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</si>
  <si>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</si>
  <si>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</si>
  <si>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</si>
  <si>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</si>
  <si>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</si>
  <si>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</si>
  <si>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</si>
  <si>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</si>
  <si>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</si>
  <si>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</si>
  <si>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</si>
  <si>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</si>
  <si>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</si>
  <si>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</si>
  <si>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</si>
  <si>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</si>
  <si>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</si>
  <si>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</si>
  <si>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</si>
  <si>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</si>
  <si>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</si>
  <si>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</si>
  <si>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</si>
  <si>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</si>
  <si>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</si>
  <si>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</si>
  <si>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</si>
  <si>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</si>
  <si>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</si>
  <si>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</si>
  <si>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</si>
  <si>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</si>
  <si>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</si>
  <si>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</si>
  <si>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</si>
  <si>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</si>
  <si>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</si>
  <si>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</si>
  <si>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</si>
  <si>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</si>
  <si>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</si>
  <si>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</si>
  <si>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</si>
  <si>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</si>
  <si>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</si>
  <si>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</si>
  <si>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</si>
  <si>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</si>
  <si>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</si>
  <si>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</si>
  <si>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</si>
  <si>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</si>
  <si>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</si>
  <si>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</si>
  <si>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</si>
  <si>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</si>
  <si>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</si>
  <si>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</si>
  <si>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</si>
  <si>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</si>
  <si>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</si>
  <si>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</si>
  <si>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</si>
  <si>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</si>
  <si>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</si>
  <si>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</si>
  <si>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</si>
  <si>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</si>
  <si>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</si>
  <si>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</si>
  <si>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</si>
  <si>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</si>
  <si>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</si>
  <si>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</si>
  <si>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</si>
  <si>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</si>
  <si>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</si>
  <si>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</si>
  <si>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</si>
  <si>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</si>
  <si>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</si>
  <si>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</si>
  <si>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</si>
  <si>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</si>
  <si>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</si>
  <si>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</si>
  <si>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</si>
  <si>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</si>
  <si>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</si>
  <si>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</si>
  <si>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</si>
  <si>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</si>
  <si>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</si>
  <si>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</si>
  <si>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</si>
  <si>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</si>
  <si>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</si>
  <si>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</si>
  <si>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</si>
  <si>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</si>
  <si>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</si>
  <si>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</si>
  <si>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</si>
  <si>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</si>
  <si>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</si>
  <si>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</si>
  <si>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</si>
  <si>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</si>
  <si>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</si>
  <si>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</si>
  <si>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</si>
  <si>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</si>
  <si>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</si>
  <si>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</si>
  <si>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</si>
  <si>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</si>
  <si>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</si>
  <si>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</si>
  <si>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</si>
  <si>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</si>
  <si>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</si>
  <si>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</si>
  <si>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</si>
  <si>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</si>
  <si>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</si>
  <si>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</si>
  <si>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</si>
  <si>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</si>
  <si>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</si>
  <si>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</si>
  <si>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</si>
  <si>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</si>
  <si>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</si>
  <si>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</si>
  <si>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</si>
  <si>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</si>
  <si>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</si>
  <si>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</si>
  <si>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</si>
  <si>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</si>
  <si>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</si>
  <si>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</si>
  <si>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</si>
  <si>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</si>
  <si>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</si>
  <si>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</si>
  <si>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</si>
  <si>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</si>
  <si>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</si>
  <si>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</si>
  <si>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</si>
  <si>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</si>
  <si>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</si>
  <si>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</si>
  <si>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</si>
  <si>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</si>
  <si>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</si>
  <si>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</si>
  <si>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</si>
  <si>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</si>
  <si>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</si>
  <si>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</si>
  <si>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</si>
  <si>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</si>
  <si>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</si>
  <si>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</si>
  <si>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</si>
  <si>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</si>
  <si>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</si>
  <si>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</si>
  <si>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</si>
  <si>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</si>
  <si>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</si>
  <si>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</si>
  <si>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</si>
  <si>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</si>
  <si>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</si>
  <si>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</si>
  <si>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</si>
  <si>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</si>
  <si>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</si>
  <si>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</si>
  <si>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</si>
  <si>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</si>
  <si>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</si>
  <si>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</si>
  <si>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</si>
  <si>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</si>
  <si>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</si>
  <si>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</si>
  <si>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</si>
  <si>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</si>
  <si>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</si>
  <si>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</si>
  <si>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</si>
  <si>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</si>
  <si>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</si>
  <si>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</si>
  <si>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</si>
  <si>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</si>
  <si>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</si>
  <si>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</si>
  <si>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</si>
  <si>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</si>
  <si>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</si>
  <si>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</si>
  <si>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</si>
  <si>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</si>
  <si>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</si>
  <si>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</si>
  <si>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</si>
  <si>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</si>
  <si>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</si>
  <si>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</si>
  <si>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</si>
  <si>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</si>
  <si>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</si>
  <si>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</si>
  <si>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</si>
  <si>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</si>
  <si>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</si>
  <si>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</si>
  <si>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</si>
  <si>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</si>
  <si>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</si>
  <si>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</si>
  <si>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</si>
  <si>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</si>
  <si>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</si>
  <si>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</si>
  <si>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</si>
  <si>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</si>
  <si>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</si>
  <si>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</si>
  <si>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</si>
  <si>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</si>
  <si>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</si>
  <si>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</si>
  <si>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</si>
  <si>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</si>
  <si>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</si>
  <si>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</si>
  <si>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</si>
  <si>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</si>
  <si>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</si>
  <si>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</si>
  <si>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</si>
  <si>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</si>
  <si>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</si>
  <si>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</si>
  <si>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</si>
  <si>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</si>
  <si>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</si>
  <si>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</si>
  <si>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</si>
  <si>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</si>
  <si>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</si>
  <si>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</si>
  <si>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</si>
  <si>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</si>
  <si>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</si>
  <si>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</si>
  <si>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</si>
  <si>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</si>
  <si>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</si>
  <si>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</si>
  <si>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</si>
  <si>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</si>
  <si>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</si>
  <si>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</si>
  <si>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</si>
  <si>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</si>
  <si>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</si>
  <si>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</si>
  <si>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</si>
  <si>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</si>
  <si>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</si>
  <si>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</si>
  <si>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</si>
  <si>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</si>
  <si>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</si>
  <si>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</si>
  <si>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</si>
  <si>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</si>
  <si>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</si>
  <si>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</si>
  <si>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</si>
  <si>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</si>
  <si>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</si>
  <si>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</si>
  <si>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</si>
  <si>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</si>
  <si>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</si>
  <si>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</si>
  <si>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</si>
  <si>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</si>
  <si>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</si>
  <si>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</si>
  <si>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</si>
  <si>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</si>
  <si>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</si>
  <si>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</si>
  <si>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</si>
  <si>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</si>
  <si>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</si>
  <si>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</si>
  <si>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</si>
  <si>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</si>
  <si>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</si>
  <si>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</si>
  <si>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</si>
  <si>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</si>
  <si>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</si>
  <si>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</si>
  <si>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</si>
  <si>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</si>
  <si>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</si>
  <si>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</si>
  <si>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</si>
  <si>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</si>
  <si>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</si>
  <si>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</si>
  <si>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</si>
  <si>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</si>
  <si>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</si>
  <si>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</si>
  <si>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</si>
  <si>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</si>
  <si>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</si>
  <si>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</si>
  <si>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</si>
  <si>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</si>
  <si>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</si>
  <si>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</si>
  <si>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</si>
  <si>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</si>
  <si>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</si>
  <si>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</si>
  <si>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</si>
  <si>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</si>
  <si>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</si>
  <si>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</si>
  <si>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</si>
  <si>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</si>
  <si>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</si>
  <si>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</si>
  <si>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</si>
  <si>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</si>
  <si>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</si>
  <si>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</si>
  <si>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</si>
  <si>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</si>
  <si>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</si>
  <si>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</si>
  <si>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</si>
  <si>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</si>
  <si>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</si>
  <si>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</si>
  <si>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</si>
  <si>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</si>
  <si>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</si>
  <si>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</si>
  <si>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</si>
  <si>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</si>
  <si>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</si>
  <si>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</si>
  <si>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</si>
  <si>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</si>
  <si>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</si>
  <si>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</si>
  <si>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</si>
  <si>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</si>
  <si>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</si>
  <si>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</si>
  <si>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</si>
  <si>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</si>
  <si>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</si>
  <si>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</si>
  <si>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</si>
  <si>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</si>
  <si>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</si>
  <si>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</si>
  <si>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</si>
  <si>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</si>
  <si>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</si>
  <si>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</si>
  <si>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</si>
  <si>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</si>
  <si>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</si>
  <si>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</si>
  <si>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</si>
  <si>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</si>
  <si>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</si>
  <si>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</si>
  <si>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</si>
  <si>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</si>
  <si>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</si>
  <si>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</si>
  <si>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</si>
  <si>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</si>
  <si>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</si>
  <si>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</si>
  <si>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</si>
  <si>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</si>
  <si>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</si>
  <si>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</si>
  <si>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</si>
  <si>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</si>
  <si>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</si>
  <si>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</si>
  <si>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</si>
  <si>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</si>
  <si>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</si>
  <si>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</si>
  <si>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</si>
  <si>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</si>
  <si>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</si>
  <si>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</si>
  <si>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</si>
  <si>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</si>
  <si>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</si>
  <si>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</si>
  <si>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</si>
  <si>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</si>
  <si>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</si>
  <si>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</si>
  <si>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</si>
  <si>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</si>
  <si>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</si>
  <si>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</si>
  <si>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</si>
  <si>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</si>
  <si>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</si>
  <si>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</si>
  <si>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</si>
  <si>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</si>
  <si>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</si>
  <si>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</si>
  <si>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</si>
  <si>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</si>
  <si>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</si>
  <si>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</si>
  <si>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</si>
  <si>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</si>
  <si>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</si>
  <si>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</si>
  <si>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</si>
  <si>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</si>
  <si>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</si>
  <si>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</si>
  <si>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</si>
  <si>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</si>
  <si>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</si>
  <si>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</si>
  <si>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</si>
  <si>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</si>
  <si>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</si>
  <si>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</si>
  <si>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</si>
  <si>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</si>
  <si>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</si>
  <si>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</si>
  <si>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</si>
  <si>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</si>
  <si>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</si>
  <si>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</si>
  <si>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</si>
  <si>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</si>
  <si>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</si>
  <si>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</si>
  <si>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</si>
  <si>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</si>
  <si>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</si>
  <si>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</si>
  <si>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</si>
  <si>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</si>
  <si>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</si>
  <si>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</si>
  <si>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</si>
  <si>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</si>
  <si>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</si>
  <si>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</si>
  <si>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</si>
  <si>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</si>
  <si>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</si>
  <si>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</si>
  <si>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</si>
  <si>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</si>
  <si>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</si>
  <si>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</si>
  <si>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</si>
  <si>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</si>
  <si>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</si>
  <si>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</si>
  <si>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</si>
  <si>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</si>
  <si>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</si>
  <si>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</si>
  <si>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</si>
  <si>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</si>
  <si>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</si>
  <si>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</si>
  <si>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</si>
  <si>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</si>
  <si>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</si>
  <si>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</si>
  <si>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</si>
  <si>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</si>
  <si>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</si>
  <si>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</si>
  <si>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</si>
  <si>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</si>
  <si>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</si>
  <si>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</si>
  <si>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</si>
  <si>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</si>
  <si>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</si>
  <si>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</si>
  <si>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</si>
  <si>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</si>
  <si>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</si>
  <si>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</si>
  <si>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</si>
  <si>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</si>
  <si>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</si>
  <si>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</si>
  <si>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</si>
  <si>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</si>
  <si>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</si>
  <si>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</si>
  <si>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</si>
  <si>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</si>
  <si>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</si>
  <si>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</si>
  <si>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</si>
  <si>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</si>
  <si>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</si>
  <si>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</si>
  <si>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</si>
  <si>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</si>
  <si>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</si>
  <si>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</si>
  <si>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</si>
  <si>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</si>
  <si>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</si>
  <si>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</si>
  <si>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</si>
  <si>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</si>
  <si>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</si>
  <si>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</si>
  <si>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</si>
  <si>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</si>
  <si>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</si>
  <si>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</si>
  <si>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</si>
  <si>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</si>
  <si>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</si>
  <si>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</si>
  <si>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</si>
  <si>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</si>
  <si>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</si>
  <si>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</si>
  <si>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</si>
  <si>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</si>
  <si>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</si>
  <si>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</si>
  <si>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</si>
  <si>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</si>
  <si>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</si>
  <si>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</si>
  <si>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</si>
  <si>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</si>
  <si>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</si>
  <si>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</si>
  <si>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</si>
  <si>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</si>
  <si>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</si>
  <si>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</si>
  <si>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</si>
  <si>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</si>
  <si>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</si>
  <si>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</si>
  <si>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</si>
  <si>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</si>
  <si>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</si>
  <si>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</si>
  <si>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</si>
  <si>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</si>
  <si>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</si>
  <si>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</si>
  <si>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</si>
  <si>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</si>
  <si>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</si>
  <si>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</si>
  <si>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</si>
  <si>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</si>
  <si>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</si>
  <si>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</si>
  <si>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</si>
  <si>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</si>
  <si>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</si>
  <si>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</si>
  <si>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</si>
  <si>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</si>
  <si>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</si>
  <si>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</si>
  <si>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</si>
  <si>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</si>
  <si>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</si>
  <si>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</si>
  <si>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</si>
  <si>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</si>
  <si>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</si>
  <si>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</si>
  <si>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</si>
  <si>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</si>
  <si>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</si>
  <si>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</si>
  <si>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</si>
  <si>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</si>
  <si>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</si>
  <si>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</si>
  <si>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</si>
  <si>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</si>
  <si>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</si>
  <si>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</si>
  <si>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</si>
  <si>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</si>
  <si>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</si>
  <si>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</si>
  <si>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</si>
  <si>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</si>
  <si>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</si>
  <si>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</si>
  <si>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</si>
  <si>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</si>
  <si>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</si>
  <si>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</si>
  <si>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</si>
  <si>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</si>
  <si>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</si>
  <si>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</si>
  <si>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</si>
  <si>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</si>
  <si>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</si>
  <si>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</si>
  <si>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</si>
  <si>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</si>
  <si>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</si>
  <si>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</si>
  <si>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</si>
  <si>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</si>
  <si>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</si>
  <si>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</si>
  <si>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</si>
  <si>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</si>
  <si>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</si>
  <si>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</si>
  <si>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</si>
  <si>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</si>
  <si>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</si>
  <si>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</si>
  <si>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</si>
  <si>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</si>
  <si>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</si>
  <si>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</si>
  <si>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</si>
  <si>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</si>
  <si>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</si>
  <si>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</si>
  <si>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</si>
  <si>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</si>
  <si>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</si>
  <si>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</si>
  <si>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</si>
  <si>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</si>
  <si>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</si>
  <si>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</si>
  <si>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</si>
  <si>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</si>
  <si>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</si>
  <si>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</si>
  <si>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</si>
  <si>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</si>
  <si>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</si>
  <si>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</si>
  <si>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</si>
  <si>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</si>
  <si>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</si>
  <si>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</si>
  <si>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</si>
  <si>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</si>
  <si>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</si>
  <si>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</si>
  <si>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</si>
  <si>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</si>
  <si>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</si>
  <si>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</si>
  <si>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</si>
  <si>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</si>
  <si>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</si>
  <si>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</si>
  <si>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</si>
  <si>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</si>
  <si>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</si>
  <si>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</si>
  <si>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</si>
  <si>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</si>
  <si>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</si>
  <si>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</si>
  <si>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</si>
  <si>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</si>
  <si>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</si>
  <si>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</si>
  <si>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</si>
  <si>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</si>
  <si>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</si>
  <si>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</si>
  <si>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</si>
  <si>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</si>
  <si>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</si>
  <si>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</si>
  <si>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</si>
  <si>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</si>
  <si>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</si>
  <si>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</si>
  <si>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</si>
  <si>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</si>
  <si>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</si>
  <si>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</si>
  <si>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</si>
  <si>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</si>
  <si>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</si>
  <si>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</si>
  <si>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</si>
  <si>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</si>
  <si>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</si>
  <si>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</si>
  <si>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</si>
  <si>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</si>
  <si>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</si>
  <si>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</si>
  <si>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</si>
  <si>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</si>
  <si>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</si>
  <si>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</si>
  <si>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</si>
  <si>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</si>
  <si>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</si>
  <si>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</si>
  <si>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</si>
  <si>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</si>
  <si>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</si>
  <si>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</si>
  <si>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</si>
  <si>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</si>
  <si>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</si>
  <si>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</si>
  <si>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</si>
  <si>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</si>
  <si>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</si>
  <si>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</si>
  <si>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</si>
  <si>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</si>
  <si>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</si>
  <si>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</si>
  <si>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</si>
  <si>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</si>
  <si>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</si>
  <si>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</si>
  <si>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</si>
  <si>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</si>
  <si>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</si>
  <si>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</si>
  <si>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</si>
  <si>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</si>
  <si>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</si>
  <si>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</si>
  <si>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</si>
  <si>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</si>
  <si>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</si>
  <si>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</si>
  <si>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</si>
  <si>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</si>
  <si>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</si>
  <si>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</si>
  <si>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</si>
  <si>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</si>
  <si>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</si>
  <si>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</si>
  <si>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</si>
  <si>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</si>
  <si>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</si>
  <si>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</si>
  <si>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</si>
  <si>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</si>
  <si>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</si>
  <si>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</si>
  <si>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</si>
  <si>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</si>
  <si>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</si>
  <si>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</si>
  <si>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</si>
  <si>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</si>
  <si>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</si>
  <si>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</si>
  <si>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</si>
  <si>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</si>
  <si>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</si>
  <si>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</si>
  <si>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</si>
  <si>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</si>
  <si>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</si>
  <si>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</si>
  <si>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</si>
  <si>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</si>
  <si>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</si>
  <si>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</si>
  <si>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</si>
  <si>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</si>
  <si>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</si>
  <si>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</si>
  <si>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</si>
  <si>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</si>
  <si>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</si>
  <si>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</si>
  <si>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</si>
  <si>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</si>
  <si>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</si>
  <si>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</si>
  <si>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</si>
  <si>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</si>
  <si>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</si>
  <si>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</si>
  <si>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</si>
  <si>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</si>
  <si>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</si>
  <si>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</si>
  <si>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</si>
  <si>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</si>
  <si>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</si>
  <si>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</si>
  <si>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</si>
  <si>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</si>
  <si>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</si>
  <si>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</si>
  <si>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</si>
  <si>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</si>
  <si>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</si>
  <si>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</si>
  <si>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</si>
  <si>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</si>
  <si>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</si>
  <si>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</si>
  <si>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</si>
  <si>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</si>
  <si>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</si>
  <si>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</si>
  <si>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</si>
  <si>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</si>
  <si>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</si>
  <si>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</si>
  <si>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</si>
  <si>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</si>
  <si>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</si>
  <si>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</si>
  <si>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</si>
  <si>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</si>
  <si>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</si>
  <si>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</si>
  <si>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</si>
  <si>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</si>
  <si>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</si>
  <si>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</si>
  <si>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</si>
  <si>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</si>
  <si>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</si>
  <si>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</si>
  <si>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</si>
  <si>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</si>
  <si>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</si>
  <si>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</si>
  <si>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</si>
  <si>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</si>
  <si>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</si>
  <si>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</si>
  <si>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</si>
  <si>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</si>
  <si>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</si>
  <si>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</si>
  <si>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</si>
  <si>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</si>
  <si>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</si>
  <si>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</si>
  <si>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</si>
  <si>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</si>
  <si>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</si>
  <si>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</si>
  <si>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</si>
  <si>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</si>
  <si>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</si>
  <si>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</si>
  <si>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</si>
  <si>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</si>
  <si>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</si>
  <si>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</si>
  <si>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</si>
  <si>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</si>
  <si>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</si>
  <si>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</si>
  <si>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</si>
  <si>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</si>
  <si>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</si>
  <si>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</si>
  <si>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</si>
  <si>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</si>
  <si>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</si>
  <si>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</si>
  <si>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</si>
  <si>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</si>
  <si>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</si>
  <si>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</si>
  <si>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</si>
  <si>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</si>
  <si>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</si>
  <si>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</si>
  <si>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</si>
  <si>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</si>
  <si>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</si>
  <si>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</si>
  <si>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</si>
  <si>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</si>
  <si>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</si>
  <si>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</si>
  <si>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</si>
  <si>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</si>
  <si>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</si>
  <si>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</si>
  <si>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</si>
  <si>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</si>
  <si>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</si>
  <si>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</si>
  <si>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</si>
  <si>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</si>
  <si>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</si>
  <si>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</si>
  <si>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</si>
  <si>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</si>
  <si>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</si>
  <si>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</si>
  <si>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</si>
  <si>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</si>
  <si>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</si>
  <si>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</si>
  <si>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</si>
  <si>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</si>
  <si>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</si>
  <si>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</si>
  <si>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</si>
  <si>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</si>
  <si>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</si>
  <si>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</si>
  <si>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</si>
  <si>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</si>
  <si>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</si>
  <si>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</si>
  <si>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</si>
  <si>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</si>
  <si>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</si>
  <si>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</si>
  <si>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</si>
  <si>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</si>
  <si>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</si>
  <si>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</si>
  <si>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</si>
  <si>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</si>
  <si>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</si>
  <si>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</si>
  <si>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</si>
  <si>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</si>
  <si>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</si>
  <si>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</si>
  <si>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</si>
  <si>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</si>
  <si>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</si>
  <si>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</si>
  <si>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</si>
  <si>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</si>
  <si>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</si>
  <si>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</si>
  <si>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</si>
  <si>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</si>
  <si>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</si>
  <si>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</si>
  <si>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</si>
  <si>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</si>
  <si>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</si>
  <si>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</si>
  <si>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</si>
  <si>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</si>
  <si>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</si>
  <si>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</si>
  <si>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</si>
  <si>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</si>
  <si>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</si>
  <si>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</si>
  <si>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</si>
  <si>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</si>
  <si>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</si>
  <si>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</si>
  <si>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</si>
  <si>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</si>
  <si>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</si>
  <si>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</si>
  <si>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</si>
  <si>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</si>
  <si>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</si>
  <si>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</si>
  <si>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</si>
  <si>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</si>
  <si>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</si>
  <si>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</si>
  <si>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</si>
  <si>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</si>
  <si>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</si>
  <si>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</si>
  <si>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</si>
  <si>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</si>
  <si>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</si>
  <si>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</si>
  <si>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</si>
  <si>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</si>
  <si>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</si>
  <si>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</si>
  <si>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</si>
  <si>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</si>
  <si>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</si>
  <si>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</si>
  <si>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</si>
  <si>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</si>
  <si>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</si>
  <si>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</si>
  <si>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</si>
  <si>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</si>
  <si>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</si>
  <si>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</si>
  <si>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</si>
  <si>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</si>
  <si>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</si>
  <si>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</si>
  <si>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</si>
  <si>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</si>
  <si>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</si>
  <si>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</si>
  <si>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</si>
  <si>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</si>
  <si>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</si>
  <si>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</si>
  <si>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</si>
  <si>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</si>
  <si>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</si>
  <si>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</si>
  <si>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</si>
  <si>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</si>
  <si>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</si>
  <si>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</si>
  <si>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</si>
  <si>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</si>
  <si>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</si>
  <si>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</si>
  <si>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</si>
  <si>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</si>
  <si>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</si>
  <si>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</si>
  <si>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</si>
  <si>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</si>
  <si>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</si>
  <si>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</si>
  <si>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</si>
  <si>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</si>
  <si>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</si>
  <si>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</si>
  <si>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</si>
  <si>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</si>
  <si>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</si>
  <si>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</si>
  <si>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</si>
  <si>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</si>
  <si>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</si>
  <si>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</si>
  <si>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</si>
  <si>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</si>
  <si>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</si>
  <si>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</si>
  <si>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</si>
  <si>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</si>
  <si>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</si>
  <si>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</si>
  <si>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</si>
  <si>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</si>
  <si>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</si>
  <si>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</si>
  <si>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</si>
  <si>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</si>
  <si>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</si>
  <si>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</si>
  <si>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</si>
  <si>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</si>
  <si>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</si>
  <si>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</si>
  <si>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</si>
  <si>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</si>
  <si>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</si>
  <si>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</si>
  <si>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</si>
  <si>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</si>
  <si>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</si>
  <si>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</si>
  <si>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</si>
  <si>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</si>
  <si>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</si>
  <si>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</si>
  <si>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</si>
  <si>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</si>
  <si>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</si>
  <si>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</si>
  <si>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</si>
  <si>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</si>
  <si>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</si>
  <si>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</si>
  <si>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</si>
  <si>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</si>
  <si>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</si>
  <si>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</si>
  <si>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</si>
  <si>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</si>
  <si>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</si>
  <si>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</si>
  <si>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</si>
  <si>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</si>
  <si>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</si>
  <si>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</si>
  <si>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</si>
  <si>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</si>
  <si>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</si>
  <si>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</si>
  <si>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</si>
  <si>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</si>
  <si>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</si>
  <si>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</si>
  <si>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</si>
  <si>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</si>
  <si>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</si>
  <si>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</si>
  <si>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</si>
  <si>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</si>
  <si>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</si>
  <si>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</si>
  <si>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</si>
  <si>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</si>
  <si>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</si>
  <si>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</si>
  <si>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</si>
  <si>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</si>
  <si>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</si>
  <si>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</si>
  <si>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</si>
  <si>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</si>
  <si>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</si>
  <si>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</si>
  <si>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</si>
  <si>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</si>
  <si>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</si>
  <si>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</si>
  <si>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</si>
  <si>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</si>
  <si>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</si>
  <si>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</si>
  <si>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</si>
  <si>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</si>
  <si>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</si>
  <si>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</si>
  <si>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</si>
  <si>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</si>
  <si>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</si>
  <si>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</si>
  <si>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</si>
  <si>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</si>
  <si>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</si>
  <si>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</si>
  <si>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</si>
  <si>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</si>
  <si>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</si>
  <si>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</si>
  <si>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</si>
  <si>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</si>
  <si>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</si>
  <si>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</si>
  <si>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</si>
  <si>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</si>
  <si>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</si>
  <si>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</si>
  <si>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</si>
  <si>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</si>
  <si>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</si>
  <si>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</si>
  <si>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</si>
  <si>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</si>
  <si>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</si>
  <si>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</si>
  <si>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</si>
  <si>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</si>
  <si>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</si>
  <si>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</si>
  <si>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</si>
  <si>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</si>
  <si>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</si>
  <si>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</si>
  <si>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</si>
  <si>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</si>
  <si>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</si>
  <si>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</si>
  <si>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</si>
  <si>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</si>
  <si>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</si>
  <si>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</si>
  <si>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</si>
  <si>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</si>
  <si>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</si>
  <si>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</si>
  <si>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</si>
  <si>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</si>
  <si>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</si>
  <si>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</si>
  <si>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</si>
  <si>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</si>
  <si>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</si>
  <si>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</si>
  <si>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</si>
  <si>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</si>
  <si>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</si>
  <si>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</si>
  <si>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</si>
  <si>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</si>
  <si>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</si>
  <si>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</si>
  <si>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</si>
  <si>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</si>
  <si>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</si>
  <si>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</si>
  <si>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</si>
  <si>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</si>
  <si>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</si>
  <si>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</si>
  <si>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</si>
  <si>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</si>
  <si>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</si>
  <si>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</si>
  <si>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</si>
  <si>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</si>
  <si>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</si>
  <si>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</si>
  <si>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</si>
  <si>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</si>
  <si>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</si>
  <si>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</si>
  <si>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</si>
  <si>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</si>
  <si>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</si>
  <si>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</si>
  <si>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</si>
  <si>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</si>
  <si>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</si>
  <si>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</si>
  <si>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</si>
  <si>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</si>
  <si>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</si>
  <si>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</si>
  <si>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</si>
  <si>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</si>
  <si>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</si>
  <si>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</si>
  <si>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</si>
  <si>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</si>
  <si>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</si>
  <si>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</si>
  <si>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</si>
  <si>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</si>
  <si>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</si>
  <si>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</si>
  <si>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</si>
  <si>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</si>
  <si>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</si>
  <si>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</si>
  <si>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</si>
  <si>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</si>
  <si>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</si>
  <si>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</si>
  <si>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</si>
  <si>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</si>
  <si>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</si>
  <si>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</si>
  <si>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</si>
  <si>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</si>
  <si>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</si>
  <si>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</si>
  <si>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</si>
  <si>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</si>
  <si>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</si>
  <si>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</si>
  <si>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</si>
  <si>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</si>
  <si>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</si>
  <si>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</si>
  <si>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</si>
  <si>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</si>
  <si>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</si>
  <si>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</si>
  <si>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</si>
  <si>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</si>
  <si>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</si>
  <si>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</si>
  <si>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</si>
  <si>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</si>
  <si>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</si>
  <si>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</si>
  <si>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</si>
  <si>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</si>
  <si>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</si>
  <si>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</si>
  <si>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</si>
  <si>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</si>
  <si>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</si>
  <si>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</si>
  <si>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</si>
  <si>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</si>
  <si>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</si>
  <si>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</si>
  <si>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</si>
  <si>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</si>
  <si>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</si>
  <si>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</si>
  <si>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</si>
  <si>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</si>
  <si>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</si>
  <si>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</si>
  <si>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</si>
  <si>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</si>
  <si>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</si>
  <si>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</si>
  <si>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</si>
  <si>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</si>
  <si>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</si>
  <si>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</si>
  <si>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</si>
  <si>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</si>
  <si>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</si>
  <si>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</si>
  <si>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</si>
  <si>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</si>
  <si>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</si>
  <si>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</si>
  <si>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</si>
  <si>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</si>
  <si>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</si>
  <si>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</si>
  <si>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</si>
  <si>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</si>
  <si>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</si>
  <si>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</si>
  <si>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</si>
  <si>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</si>
  <si>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</si>
  <si>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</si>
  <si>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</si>
  <si>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</si>
  <si>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</si>
  <si>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</si>
  <si>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</si>
  <si>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</si>
  <si>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</si>
  <si>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</si>
  <si>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</si>
  <si>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</si>
  <si>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</si>
  <si>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</si>
  <si>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</si>
  <si>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</si>
  <si>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</si>
  <si>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</si>
  <si>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</si>
  <si>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</si>
  <si>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</si>
  <si>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</si>
  <si>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</si>
  <si>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</si>
  <si>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</si>
  <si>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</si>
  <si>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</si>
  <si>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</si>
  <si>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</si>
  <si>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</si>
  <si>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</si>
  <si>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</si>
  <si>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</si>
  <si>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</si>
  <si>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</si>
  <si>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</si>
  <si>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</si>
  <si>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</si>
  <si>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</si>
  <si>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</si>
  <si>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</si>
  <si>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</si>
  <si>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</si>
  <si>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</si>
  <si>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</si>
  <si>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</si>
  <si>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</si>
  <si>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</si>
  <si>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</si>
  <si>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</si>
  <si>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</si>
  <si>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</si>
  <si>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</si>
  <si>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</si>
  <si>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</si>
  <si>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</si>
  <si>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</si>
  <si>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</si>
  <si>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</si>
  <si>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</si>
  <si>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</si>
  <si>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</si>
  <si>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</si>
  <si>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</si>
  <si>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</si>
  <si>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</si>
  <si>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</si>
  <si>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</si>
  <si>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</si>
  <si>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</si>
  <si>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</si>
  <si>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</si>
  <si>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</si>
  <si>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</si>
  <si>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</si>
  <si>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</si>
  <si>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</si>
  <si>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</si>
  <si>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</si>
  <si>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</si>
  <si>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</si>
  <si>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</si>
  <si>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</si>
  <si>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</si>
  <si>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</si>
  <si>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</si>
  <si>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</si>
  <si>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</si>
  <si>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</si>
  <si>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</si>
  <si>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</si>
  <si>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</si>
  <si>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</si>
  <si>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</si>
  <si>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</si>
  <si>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</si>
  <si>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</si>
  <si>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</si>
  <si>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</si>
  <si>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</si>
  <si>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</si>
  <si>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</si>
  <si>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</si>
  <si>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</si>
  <si>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</si>
  <si>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</si>
  <si>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</si>
  <si>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</si>
  <si>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</si>
  <si>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</si>
  <si>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</si>
  <si>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</si>
  <si>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</si>
  <si>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</si>
  <si>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</si>
  <si>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</si>
  <si>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</si>
  <si>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</si>
  <si>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</si>
  <si>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</si>
  <si>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</si>
  <si>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</si>
  <si>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</si>
  <si>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</si>
  <si>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</si>
  <si>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</si>
  <si>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</si>
  <si>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</si>
  <si>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</si>
  <si>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</si>
  <si>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</si>
  <si>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</si>
  <si>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</si>
  <si>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</si>
  <si>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</si>
  <si>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</si>
  <si>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</si>
  <si>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</si>
  <si>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</si>
  <si>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</si>
  <si>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</si>
  <si>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</si>
  <si>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</si>
  <si>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</si>
  <si>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</si>
  <si>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</si>
  <si>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</si>
  <si>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</si>
  <si>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</si>
  <si>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</si>
  <si>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</si>
  <si>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</si>
  <si>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</si>
  <si>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</si>
  <si>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</si>
  <si>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</si>
  <si>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</si>
  <si>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</si>
  <si>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</si>
  <si>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</si>
  <si>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</si>
  <si>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</si>
  <si>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</si>
  <si>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</si>
  <si>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</si>
  <si>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</si>
  <si>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</si>
  <si>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</si>
  <si>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</si>
  <si>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</si>
  <si>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</si>
  <si>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</si>
  <si>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</si>
  <si>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</si>
  <si>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</si>
  <si>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</si>
  <si>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</si>
  <si>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</si>
  <si>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</si>
  <si>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</si>
  <si>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</si>
  <si>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</si>
  <si>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</si>
  <si>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</si>
  <si>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</si>
  <si>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</si>
  <si>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</si>
  <si>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</si>
  <si>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</si>
  <si>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</si>
  <si>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</si>
  <si>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</si>
  <si>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</si>
  <si>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</si>
  <si>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</si>
  <si>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</si>
  <si>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</si>
  <si>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</si>
  <si>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</si>
  <si>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</si>
  <si>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</si>
  <si>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</si>
  <si>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</si>
  <si>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</si>
  <si>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</si>
  <si>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</si>
  <si>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</si>
  <si>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</si>
  <si>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</si>
  <si>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</si>
  <si>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</si>
  <si>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</si>
  <si>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</si>
  <si>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</si>
  <si>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</si>
  <si>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</si>
  <si>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</si>
  <si>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</si>
  <si>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</si>
  <si>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</si>
  <si>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</si>
  <si>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</si>
  <si>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</si>
  <si>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</si>
  <si>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</si>
  <si>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</si>
  <si>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</si>
  <si>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</si>
  <si>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</si>
  <si>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</si>
  <si>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</si>
  <si>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</si>
  <si>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</si>
  <si>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</si>
  <si>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</si>
  <si>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</si>
  <si>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</si>
  <si>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</si>
  <si>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</si>
  <si>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</si>
  <si>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</si>
  <si>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</si>
  <si>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</si>
  <si>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</si>
  <si>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</si>
  <si>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</si>
  <si>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</si>
  <si>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</si>
  <si>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</si>
  <si>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</si>
  <si>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</si>
  <si>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</si>
  <si>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</si>
  <si>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</si>
  <si>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</si>
  <si>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</si>
  <si>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</si>
  <si>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</si>
  <si>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</si>
  <si>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</si>
  <si>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</si>
  <si>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</si>
  <si>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</si>
  <si>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</si>
  <si>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</si>
  <si>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</si>
  <si>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</si>
  <si>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</si>
  <si>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</si>
  <si>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</si>
  <si>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</si>
  <si>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</si>
  <si>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</si>
  <si>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</si>
  <si>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</si>
  <si>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</si>
  <si>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</si>
  <si>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</si>
  <si>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</si>
  <si>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</si>
  <si>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</si>
  <si>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</si>
  <si>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</si>
  <si>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</si>
  <si>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</si>
  <si>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</si>
  <si>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</si>
  <si>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</si>
  <si>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</si>
  <si>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</si>
  <si>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</si>
  <si>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</si>
  <si>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</si>
  <si>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</si>
  <si>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</si>
  <si>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</si>
  <si>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</si>
  <si>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</si>
  <si>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</si>
  <si>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</si>
  <si>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</si>
  <si>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</si>
  <si>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</si>
  <si>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</si>
  <si>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</si>
  <si>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</si>
  <si>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</si>
  <si>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</si>
  <si>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</si>
  <si>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</si>
  <si>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</si>
  <si>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</si>
  <si>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</si>
  <si>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</si>
  <si>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</si>
  <si>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</si>
  <si>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</si>
  <si>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</si>
  <si>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</si>
  <si>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</si>
  <si>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</si>
  <si>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</si>
  <si>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</si>
  <si>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</si>
  <si>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</si>
  <si>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</si>
  <si>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</si>
  <si>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</si>
  <si>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</si>
  <si>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</si>
  <si>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</si>
  <si>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</si>
  <si>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</si>
  <si>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</si>
  <si>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</si>
  <si>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</si>
  <si>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</si>
  <si>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</si>
  <si>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</si>
  <si>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</si>
  <si>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</si>
  <si>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</si>
  <si>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</si>
  <si>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</si>
  <si>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</si>
  <si>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</si>
  <si>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</si>
  <si>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</si>
  <si>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</si>
  <si>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</si>
  <si>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</si>
  <si>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</si>
  <si>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</si>
  <si>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</si>
  <si>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</si>
  <si>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</si>
  <si>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</si>
  <si>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</si>
  <si>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</si>
  <si>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</si>
  <si>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</si>
  <si>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</si>
  <si>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</si>
  <si>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</si>
  <si>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</si>
  <si>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</si>
  <si>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</si>
  <si>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</si>
  <si>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</si>
  <si>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</si>
  <si>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</si>
  <si>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</si>
  <si>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</si>
  <si>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</si>
  <si>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</si>
  <si>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</si>
  <si>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</si>
  <si>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</si>
  <si>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</si>
  <si>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</si>
  <si>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</si>
  <si>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</si>
  <si>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</si>
  <si>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</si>
  <si>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</si>
  <si>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</si>
  <si>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</si>
  <si>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</si>
  <si>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</si>
  <si>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</si>
  <si>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</si>
  <si>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</si>
  <si>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</si>
  <si>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</si>
  <si>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</si>
  <si>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</si>
  <si>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</si>
  <si>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</si>
  <si>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</si>
  <si>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</si>
  <si>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</si>
  <si>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</si>
  <si>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</si>
  <si>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</si>
  <si>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</si>
  <si>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</si>
  <si>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</si>
  <si>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</si>
  <si>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</si>
  <si>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</si>
  <si>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</si>
  <si>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</si>
  <si>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</si>
  <si>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</si>
  <si>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</si>
  <si>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</si>
  <si>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</si>
  <si>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</si>
  <si>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</si>
  <si>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</si>
  <si>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</si>
  <si>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</si>
  <si>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</si>
  <si>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</si>
  <si>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</si>
  <si>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</si>
  <si>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</si>
  <si>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</si>
  <si>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</si>
  <si>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</si>
  <si>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</si>
  <si>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</si>
  <si>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</si>
  <si>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</si>
  <si>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</si>
  <si>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</si>
  <si>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</si>
  <si>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</si>
  <si>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</si>
  <si>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</si>
  <si>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</si>
  <si>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</si>
  <si>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</si>
  <si>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</si>
  <si>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</si>
  <si>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</si>
  <si>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</si>
  <si>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</si>
  <si>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</si>
  <si>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</si>
  <si>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</si>
  <si>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</si>
  <si>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</si>
  <si>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</si>
  <si>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</si>
  <si>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</si>
  <si>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</si>
  <si>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</si>
  <si>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</si>
  <si>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</si>
  <si>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</si>
  <si>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</si>
  <si>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</si>
  <si>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</si>
  <si>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</si>
  <si>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</si>
  <si>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</si>
  <si>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</si>
  <si>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</si>
  <si>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</si>
  <si>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</si>
  <si>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</si>
  <si>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</si>
  <si>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</si>
  <si>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</si>
  <si>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</si>
  <si>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</si>
  <si>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</si>
  <si>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</si>
  <si>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</si>
  <si>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</si>
  <si>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</si>
  <si>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</si>
  <si>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</si>
  <si>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</si>
  <si>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</si>
  <si>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</si>
  <si>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</si>
  <si>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</si>
  <si>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</si>
  <si>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</si>
  <si>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</si>
  <si>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</si>
  <si>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</si>
  <si>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</si>
  <si>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</si>
  <si>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</si>
  <si>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</si>
  <si>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</si>
  <si>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</si>
  <si>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</si>
  <si>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</si>
  <si>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</si>
  <si>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</si>
  <si>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</si>
  <si>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</si>
  <si>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</si>
  <si>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</si>
  <si>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</si>
  <si>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</si>
  <si>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</si>
  <si>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</si>
  <si>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</si>
  <si>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</si>
  <si>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</si>
  <si>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</si>
  <si>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</si>
  <si>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</si>
  <si>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</si>
  <si>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</si>
  <si>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</si>
  <si>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</si>
  <si>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</si>
  <si>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</si>
  <si>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</si>
  <si>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</si>
  <si>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</si>
  <si>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</si>
  <si>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</si>
  <si>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</si>
  <si>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</si>
  <si>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</si>
  <si>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</si>
  <si>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</si>
  <si>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</si>
  <si>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</si>
  <si>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</si>
  <si>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</si>
  <si>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</si>
  <si>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</si>
  <si>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</si>
  <si>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</si>
  <si>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</si>
  <si>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</si>
  <si>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</si>
  <si>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</si>
  <si>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</si>
  <si>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</si>
  <si>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</si>
  <si>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</si>
  <si>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</si>
  <si>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</si>
  <si>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</si>
  <si>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</si>
  <si>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</si>
  <si>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</si>
  <si>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</si>
  <si>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</si>
  <si>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</si>
  <si>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</si>
  <si>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</si>
  <si>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</si>
  <si>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</si>
  <si>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</si>
  <si>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</si>
  <si>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</si>
  <si>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</si>
  <si>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</si>
  <si>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</si>
  <si>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</si>
  <si>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</si>
  <si>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</si>
  <si>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</si>
  <si>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</si>
  <si>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</si>
  <si>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</si>
  <si>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</si>
  <si>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</si>
  <si>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</si>
  <si>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</si>
  <si>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</si>
  <si>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</si>
  <si>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</si>
  <si>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</si>
  <si>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</si>
  <si>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</si>
  <si>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</si>
  <si>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</si>
  <si>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</si>
  <si>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</si>
  <si>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</si>
  <si>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</si>
  <si>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</si>
  <si>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</si>
  <si>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</si>
  <si>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</si>
  <si>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</si>
  <si>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</si>
  <si>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</si>
  <si>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</si>
  <si>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</si>
  <si>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</si>
  <si>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</si>
  <si>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</si>
  <si>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</si>
  <si>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</si>
  <si>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</si>
  <si>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</si>
  <si>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</si>
  <si>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</si>
  <si>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</si>
  <si>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</si>
  <si>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</si>
  <si>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</si>
  <si>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</si>
  <si>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</si>
  <si>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</si>
  <si>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</si>
  <si>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</si>
  <si>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</si>
  <si>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</si>
  <si>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</si>
  <si>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</si>
  <si>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</si>
  <si>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</si>
  <si>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</si>
  <si>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</si>
  <si>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</si>
  <si>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</si>
  <si>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</si>
  <si>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</si>
  <si>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</si>
  <si>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</si>
  <si>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</si>
  <si>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</si>
  <si>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</si>
  <si>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</si>
  <si>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</si>
  <si>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</si>
  <si>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</si>
  <si>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</si>
  <si>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</si>
  <si>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</si>
  <si>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</si>
  <si>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</si>
  <si>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</si>
  <si>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</si>
  <si>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</si>
  <si>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</si>
  <si>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</si>
  <si>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</si>
  <si>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</si>
  <si>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</si>
  <si>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</si>
  <si>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</si>
  <si>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</si>
  <si>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</si>
  <si>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</si>
  <si>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</si>
  <si>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</si>
  <si>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</si>
  <si>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</si>
  <si>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</si>
  <si>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</si>
  <si>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</si>
  <si>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</si>
  <si>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</si>
  <si>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</si>
  <si>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</si>
  <si>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</si>
  <si>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</si>
  <si>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</si>
  <si>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</si>
  <si>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</si>
  <si>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</si>
  <si>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</si>
  <si>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</si>
  <si>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</si>
  <si>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</si>
  <si>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</si>
  <si>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</si>
  <si>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</si>
  <si>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</si>
  <si>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</si>
  <si>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</si>
  <si>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</si>
  <si>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</si>
  <si>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</si>
  <si>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</si>
  <si>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</si>
  <si>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</si>
  <si>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</si>
  <si>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</si>
  <si>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</si>
  <si>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</si>
  <si>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</si>
  <si>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</si>
  <si>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</si>
  <si>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</si>
  <si>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</si>
  <si>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</si>
  <si>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</si>
  <si>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</si>
  <si>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</si>
  <si>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</si>
  <si>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</si>
  <si>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</si>
  <si>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</si>
  <si>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</si>
  <si>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</si>
  <si>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</si>
  <si>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</si>
  <si>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</si>
  <si>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</si>
  <si>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</si>
  <si>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</si>
  <si>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</si>
  <si>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</si>
  <si>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</si>
  <si>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</si>
  <si>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</si>
  <si>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</si>
  <si>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</si>
  <si>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</si>
  <si>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</si>
  <si>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</si>
  <si>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</si>
  <si>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</si>
  <si>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</si>
  <si>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</si>
  <si>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</si>
  <si>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</si>
  <si>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</si>
  <si>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</si>
  <si>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</si>
  <si>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</si>
  <si>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</si>
  <si>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</si>
  <si>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</si>
  <si>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</si>
  <si>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</si>
  <si>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</si>
  <si>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</si>
  <si>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</si>
  <si>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</si>
  <si>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</si>
  <si>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</si>
  <si>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</si>
  <si>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</si>
  <si>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</si>
  <si>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</si>
  <si>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</si>
  <si>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</si>
  <si>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</si>
  <si>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</si>
  <si>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</si>
  <si>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</si>
  <si>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</si>
  <si>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</si>
  <si>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</si>
  <si>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</si>
  <si>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</si>
  <si>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</si>
  <si>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</si>
  <si>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</si>
  <si>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</si>
  <si>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</si>
  <si>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</si>
  <si>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</si>
  <si>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</si>
  <si>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</si>
  <si>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</si>
  <si>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</si>
  <si>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</si>
  <si>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</si>
  <si>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</si>
  <si>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</si>
  <si>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</si>
  <si>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</si>
  <si>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</si>
  <si>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</si>
  <si>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</si>
  <si>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</si>
  <si>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</si>
  <si>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</si>
  <si>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</si>
  <si>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</si>
  <si>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</si>
  <si>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</si>
  <si>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</si>
  <si>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</si>
  <si>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</si>
  <si>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</si>
  <si>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</si>
  <si>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</si>
  <si>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</si>
  <si>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</si>
  <si>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</si>
  <si>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</si>
  <si>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</si>
  <si>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</si>
  <si>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</si>
  <si>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</si>
  <si>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</si>
  <si>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</si>
  <si>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</si>
  <si>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</si>
  <si>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</si>
  <si>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</si>
  <si>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</si>
  <si>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</si>
  <si>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</si>
  <si>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</si>
  <si>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</si>
  <si>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</si>
  <si>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</si>
  <si>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</si>
  <si>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</si>
  <si>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</si>
  <si>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</si>
  <si>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</si>
  <si>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</si>
  <si>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</si>
  <si>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</si>
  <si>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</si>
  <si>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</si>
  <si>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</si>
  <si>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</si>
  <si>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</si>
  <si>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</si>
  <si>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</si>
  <si>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</si>
  <si>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</si>
  <si>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</si>
  <si>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</si>
  <si>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</si>
  <si>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</si>
  <si>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</si>
  <si>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</si>
  <si>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</si>
  <si>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</si>
  <si>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</si>
  <si>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</si>
  <si>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</si>
  <si>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</si>
  <si>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</si>
  <si>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</si>
  <si>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</si>
  <si>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</si>
  <si>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</si>
  <si>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</si>
  <si>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</si>
  <si>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</si>
  <si>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</si>
  <si>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</si>
  <si>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</si>
  <si>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</si>
  <si>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</si>
  <si>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</si>
  <si>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</si>
  <si>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</si>
  <si>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</si>
  <si>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</si>
  <si>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</si>
  <si>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</si>
  <si>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</si>
  <si>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</si>
  <si>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</si>
  <si>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</si>
  <si>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</si>
  <si>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</si>
  <si>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</si>
  <si>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</si>
  <si>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</si>
  <si>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</si>
  <si>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</si>
  <si>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</si>
  <si>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</si>
  <si>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</si>
  <si>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</si>
  <si>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</si>
  <si>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</si>
  <si>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</si>
  <si>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</si>
  <si>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</si>
  <si>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</si>
  <si>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</si>
  <si>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</si>
  <si>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</si>
  <si>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</si>
  <si>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</si>
  <si>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</si>
  <si>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</si>
  <si>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</si>
  <si>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</si>
  <si>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</si>
  <si>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</si>
  <si>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</si>
  <si>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</si>
  <si>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</si>
  <si>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</si>
  <si>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</si>
  <si>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</si>
  <si>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</si>
  <si>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</si>
  <si>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</si>
  <si>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</si>
  <si>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</si>
  <si>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</si>
  <si>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</si>
  <si>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</si>
  <si>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</si>
  <si>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</si>
  <si>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</si>
  <si>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</si>
  <si>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</si>
  <si>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</si>
  <si>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</si>
  <si>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</si>
  <si>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</si>
  <si>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</si>
  <si>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</si>
  <si>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</si>
  <si>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</si>
  <si>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</si>
  <si>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</si>
  <si>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</si>
  <si>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</si>
  <si>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</si>
  <si>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</si>
  <si>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</si>
  <si>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</si>
  <si>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</si>
  <si>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</si>
  <si>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</si>
  <si>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</si>
  <si>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</si>
  <si>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</si>
  <si>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</si>
  <si>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</si>
  <si>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</si>
  <si>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</si>
  <si>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</si>
  <si>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</si>
  <si>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</si>
  <si>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</si>
  <si>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</si>
  <si>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</si>
  <si>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</si>
  <si>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</si>
  <si>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</si>
  <si>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</si>
  <si>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</si>
  <si>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</si>
  <si>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</si>
  <si>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</si>
  <si>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</si>
  <si>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</si>
  <si>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</si>
  <si>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</si>
  <si>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</si>
  <si>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</si>
  <si>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</si>
  <si>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</si>
  <si>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</si>
  <si>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</si>
  <si>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</si>
  <si>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</si>
  <si>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</si>
  <si>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</si>
  <si>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</si>
  <si>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</si>
  <si>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</si>
  <si>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</si>
  <si>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</si>
  <si>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</si>
  <si>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</si>
  <si>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</si>
  <si>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</si>
  <si>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</si>
  <si>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</si>
  <si>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</si>
  <si>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</si>
  <si>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</si>
  <si>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</si>
  <si>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</si>
  <si>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</si>
  <si>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</si>
  <si>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</si>
  <si>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</si>
  <si>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</si>
  <si>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</si>
  <si>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</si>
  <si>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</si>
  <si>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</si>
  <si>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</si>
  <si>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</si>
  <si>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</si>
  <si>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</si>
  <si>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</si>
  <si>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</si>
  <si>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</si>
  <si>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</si>
  <si>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</si>
  <si>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</si>
  <si>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</si>
  <si>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</si>
  <si>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</si>
  <si>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</si>
  <si>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</si>
  <si>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</si>
  <si>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</si>
  <si>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</si>
  <si>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</si>
  <si>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</si>
  <si>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</si>
  <si>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</si>
  <si>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</si>
  <si>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</si>
  <si>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</si>
  <si>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</si>
  <si>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</si>
  <si>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</si>
  <si>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</si>
  <si>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</si>
  <si>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</si>
  <si>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</si>
  <si>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</si>
  <si>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</si>
  <si>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</si>
  <si>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</si>
  <si>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</si>
  <si>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</si>
  <si>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</si>
  <si>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</si>
  <si>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</si>
  <si>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</si>
  <si>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</si>
  <si>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</si>
  <si>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</si>
  <si>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</si>
  <si>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</si>
  <si>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</si>
  <si>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</si>
  <si>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</si>
  <si>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</si>
  <si>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</si>
  <si>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</si>
  <si>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</si>
  <si>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</si>
  <si>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</si>
  <si>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</si>
  <si>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</si>
  <si>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</si>
  <si>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</si>
  <si>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</si>
  <si>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</si>
  <si>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</si>
  <si>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</si>
  <si>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</si>
  <si>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</si>
  <si>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</si>
  <si>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</si>
  <si>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</si>
  <si>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</si>
  <si>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</si>
  <si>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</si>
  <si>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</si>
  <si>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</si>
  <si>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</si>
  <si>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</si>
  <si>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</si>
  <si>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</si>
  <si>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</si>
  <si>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</si>
  <si>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</si>
  <si>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</si>
  <si>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</si>
  <si>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</si>
  <si>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</si>
  <si>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</si>
  <si>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</si>
  <si>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</si>
  <si>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</si>
  <si>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</si>
  <si>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</si>
  <si>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</si>
  <si>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</si>
  <si>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</si>
  <si>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</si>
  <si>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</si>
  <si>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</si>
  <si>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</si>
  <si>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</si>
  <si>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</si>
  <si>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</si>
  <si>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</si>
  <si>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</si>
  <si>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</si>
  <si>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</si>
  <si>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</si>
  <si>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</si>
  <si>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</si>
  <si>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</si>
  <si>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</si>
  <si>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</si>
  <si>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</si>
  <si>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</si>
  <si>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</si>
  <si>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</si>
  <si>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</si>
  <si>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</si>
  <si>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</si>
  <si>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</si>
  <si>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</si>
  <si>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</si>
  <si>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</si>
  <si>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</si>
  <si>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</si>
  <si>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</si>
  <si>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</si>
  <si>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</si>
  <si>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</si>
  <si>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</si>
  <si>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</si>
  <si>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</si>
  <si>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</si>
  <si>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</si>
  <si>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</si>
  <si>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</si>
  <si>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</si>
  <si>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</si>
  <si>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</si>
  <si>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</si>
  <si>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</si>
  <si>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</si>
  <si>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</si>
  <si>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</si>
  <si>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</si>
  <si>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</si>
  <si>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</si>
  <si>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</si>
  <si>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</si>
  <si>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</si>
  <si>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</si>
  <si>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</si>
  <si>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</si>
  <si>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</si>
  <si>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</si>
  <si>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</si>
  <si>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</si>
  <si>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</si>
  <si>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</si>
  <si>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</si>
  <si>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</si>
  <si>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</si>
  <si>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</si>
  <si>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</si>
  <si>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</si>
  <si>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</si>
  <si>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</si>
  <si>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</si>
  <si>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</si>
  <si>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</si>
  <si>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</si>
  <si>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</si>
  <si>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</si>
  <si>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</si>
  <si>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</si>
  <si>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</si>
  <si>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</si>
  <si>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</si>
  <si>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</si>
  <si>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</si>
  <si>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</si>
  <si>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</si>
  <si>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</si>
  <si>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</si>
  <si>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</si>
  <si>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</si>
  <si>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</si>
  <si>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</si>
  <si>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</si>
  <si>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</si>
  <si>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</si>
  <si>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</si>
  <si>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</si>
  <si>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</si>
  <si>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</si>
  <si>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</si>
  <si>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</si>
  <si>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</si>
  <si>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</si>
  <si>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</si>
  <si>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</si>
  <si>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</si>
  <si>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</si>
  <si>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</si>
  <si>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</si>
  <si>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</si>
  <si>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</si>
  <si>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</si>
  <si>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</si>
  <si>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</si>
  <si>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</si>
  <si>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</si>
  <si>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</si>
  <si>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</si>
  <si>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</si>
  <si>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</si>
  <si>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</si>
  <si>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</si>
  <si>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</si>
  <si>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</si>
  <si>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</si>
  <si>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</si>
  <si>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</si>
  <si>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</si>
  <si>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</si>
  <si>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</si>
  <si>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</si>
  <si>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</si>
  <si>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</si>
  <si>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</si>
  <si>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</si>
  <si>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</si>
  <si>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</si>
  <si>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</si>
  <si>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</si>
  <si>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</si>
  <si>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</si>
  <si>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</si>
  <si>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</si>
  <si>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</si>
  <si>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</si>
  <si>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</si>
  <si>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</si>
  <si>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</si>
  <si>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</si>
  <si>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</si>
  <si>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</si>
  <si>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</si>
  <si>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</si>
  <si>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</si>
  <si>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</si>
  <si>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</si>
  <si>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</si>
  <si>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</si>
  <si>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</si>
  <si>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</si>
  <si>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</si>
  <si>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</si>
  <si>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</si>
  <si>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</si>
  <si>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</si>
  <si>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</si>
  <si>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</si>
  <si>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</si>
  <si>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</si>
  <si>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</si>
  <si>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</si>
  <si>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</si>
  <si>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</si>
  <si>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</si>
  <si>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</si>
  <si>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</si>
  <si>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</si>
  <si>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</si>
  <si>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</si>
  <si>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</si>
  <si>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</si>
  <si>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</si>
  <si>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</si>
  <si>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</si>
  <si>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</si>
  <si>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</si>
  <si>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</si>
  <si>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</si>
  <si>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</si>
  <si>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</si>
  <si>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</si>
  <si>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</si>
  <si>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</si>
  <si>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</si>
  <si>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</si>
  <si>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</si>
  <si>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</si>
  <si>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</si>
  <si>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</si>
  <si>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</si>
  <si>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</si>
  <si>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</si>
  <si>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</si>
  <si>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</si>
  <si>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</si>
  <si>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</si>
  <si>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</si>
  <si>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</si>
  <si>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</si>
  <si>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</si>
  <si>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</si>
  <si>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</si>
  <si>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</si>
  <si>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</si>
  <si>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</si>
  <si>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</si>
  <si>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</si>
  <si>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</si>
  <si>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</si>
  <si>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</si>
  <si>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</si>
  <si>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</si>
  <si>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</si>
  <si>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</si>
  <si>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</si>
  <si>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</si>
  <si>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</si>
  <si>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</si>
  <si>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</si>
  <si>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</si>
  <si>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</si>
  <si>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</si>
  <si>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</si>
  <si>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</si>
  <si>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</si>
  <si>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</si>
  <si>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</si>
  <si>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</si>
  <si>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</si>
  <si>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</si>
  <si>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</si>
  <si>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</si>
  <si>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</si>
  <si>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</si>
  <si>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</si>
  <si>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</si>
  <si>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</si>
  <si>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</si>
  <si>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</si>
  <si>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</si>
  <si>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</si>
  <si>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</si>
  <si>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</si>
  <si>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</si>
  <si>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</si>
  <si>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</si>
  <si>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</si>
  <si>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</si>
  <si>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</si>
  <si>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</si>
  <si>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</si>
  <si>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</si>
  <si>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</si>
  <si>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</si>
  <si>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</si>
  <si>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</si>
  <si>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</si>
  <si>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</si>
  <si>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</si>
  <si>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</si>
  <si>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</si>
  <si>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</si>
  <si>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</si>
  <si>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</si>
  <si>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</si>
  <si>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</si>
  <si>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</si>
  <si>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</si>
  <si>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</si>
  <si>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</si>
  <si>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</si>
  <si>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</si>
  <si>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</si>
  <si>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</si>
  <si>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</si>
  <si>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</si>
  <si>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</si>
  <si>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</si>
  <si>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</si>
  <si>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</si>
  <si>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</si>
  <si>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</si>
  <si>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</si>
  <si>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</si>
  <si>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</si>
  <si>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</si>
  <si>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</si>
  <si>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</si>
  <si>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</si>
  <si>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</si>
  <si>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</si>
  <si>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</si>
  <si>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</si>
  <si>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</si>
  <si>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</si>
  <si>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</si>
  <si>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</si>
  <si>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</si>
  <si>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</si>
  <si>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</si>
  <si>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</si>
  <si>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</si>
  <si>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</si>
  <si>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</si>
  <si>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</si>
  <si>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</si>
  <si>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</si>
  <si>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</si>
  <si>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</si>
  <si>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</si>
  <si>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</si>
  <si>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</si>
  <si>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</si>
  <si>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</si>
  <si>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</si>
  <si>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</si>
  <si>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</si>
  <si>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</si>
  <si>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</si>
  <si>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</si>
  <si>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</si>
  <si>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</si>
  <si>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</si>
  <si>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</si>
  <si>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</si>
  <si>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</si>
  <si>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</si>
  <si>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</si>
  <si>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</si>
  <si>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</si>
  <si>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</si>
  <si>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</si>
  <si>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</si>
  <si>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</si>
  <si>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</si>
  <si>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</si>
  <si>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</si>
  <si>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</si>
  <si>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</si>
  <si>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</si>
  <si>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</si>
  <si>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</si>
  <si>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</si>
  <si>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</si>
  <si>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</si>
  <si>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</si>
  <si>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</si>
  <si>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</si>
  <si>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</si>
  <si>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</si>
  <si>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</si>
  <si>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</si>
  <si>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</si>
  <si>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</si>
  <si>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</si>
  <si>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</si>
  <si>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</si>
  <si>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</si>
  <si>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</si>
  <si>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</si>
  <si>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</si>
  <si>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</si>
  <si>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</si>
  <si>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</si>
  <si>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</si>
  <si>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</si>
  <si>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</si>
  <si>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</si>
  <si>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</si>
  <si>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</si>
  <si>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</si>
  <si>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</si>
  <si>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</si>
  <si>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</si>
  <si>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</si>
  <si>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</si>
  <si>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</si>
  <si>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</si>
  <si>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</si>
  <si>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</si>
  <si>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</si>
  <si>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</si>
  <si>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</si>
  <si>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</si>
  <si>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</si>
  <si>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</si>
  <si>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</si>
  <si>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</si>
  <si>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</si>
  <si>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</si>
  <si>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</si>
  <si>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</si>
  <si>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</si>
  <si>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</si>
  <si>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</si>
  <si>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</si>
  <si>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</si>
  <si>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</si>
  <si>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</si>
  <si>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</si>
  <si>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</si>
  <si>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</si>
  <si>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</si>
  <si>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</si>
  <si>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</si>
  <si>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</si>
  <si>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</si>
  <si>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</si>
  <si>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</si>
  <si>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</si>
  <si>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</si>
  <si>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</si>
  <si>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</si>
  <si>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</si>
  <si>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</si>
  <si>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</si>
  <si>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</si>
  <si>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</si>
  <si>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</si>
  <si>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</si>
  <si>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</si>
  <si>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</si>
  <si>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</si>
  <si>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</si>
  <si>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</si>
  <si>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</si>
  <si>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</si>
  <si>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</si>
  <si>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</si>
  <si>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</si>
  <si>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</si>
  <si>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</si>
  <si>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</si>
  <si>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</si>
  <si>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</si>
  <si>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</si>
  <si>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</si>
  <si>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</si>
  <si>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</si>
  <si>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</si>
  <si>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</si>
  <si>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</si>
  <si>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</si>
  <si>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</si>
  <si>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</si>
  <si>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</si>
  <si>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</si>
  <si>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</si>
  <si>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</si>
  <si>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</si>
  <si>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</si>
  <si>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</si>
  <si>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</si>
  <si>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</si>
  <si>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</si>
  <si>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</si>
  <si>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</si>
  <si>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</si>
  <si>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</si>
  <si>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</si>
  <si>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</si>
  <si>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</si>
  <si>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</si>
  <si>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</si>
  <si>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</si>
  <si>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</si>
  <si>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</si>
  <si>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</si>
  <si>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</si>
  <si>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</si>
  <si>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</si>
  <si>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</si>
  <si>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</si>
  <si>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</si>
  <si>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</si>
  <si>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</si>
  <si>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</si>
  <si>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</si>
  <si>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</si>
  <si>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</si>
  <si>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</si>
  <si>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</si>
  <si>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</si>
  <si>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</si>
  <si>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</si>
  <si>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</si>
  <si>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</si>
  <si>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</si>
  <si>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</si>
  <si>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</si>
  <si>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</si>
  <si>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</si>
  <si>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</si>
  <si>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</si>
  <si>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</si>
  <si>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</si>
  <si>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</si>
  <si>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</si>
  <si>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</si>
  <si>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</si>
  <si>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</si>
  <si>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</si>
  <si>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</si>
  <si>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</si>
  <si>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</si>
  <si>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</si>
  <si>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</si>
  <si>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</si>
  <si>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</si>
  <si>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</si>
  <si>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</si>
  <si>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</si>
  <si>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</si>
  <si>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</si>
  <si>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</si>
  <si>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</si>
  <si>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</si>
  <si>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</si>
  <si>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</si>
  <si>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</si>
  <si>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</si>
  <si>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</si>
  <si>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</si>
  <si>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</si>
  <si>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</si>
  <si>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</si>
  <si>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</si>
  <si>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</si>
  <si>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</si>
  <si>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</si>
  <si>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</si>
  <si>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</si>
  <si>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</si>
  <si>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</si>
  <si>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</si>
  <si>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</si>
  <si>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</si>
  <si>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</si>
  <si>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</si>
  <si>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</si>
  <si>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</si>
  <si>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</si>
  <si>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</si>
  <si>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</si>
  <si>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</si>
  <si>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</si>
  <si>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</si>
  <si>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</si>
  <si>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</si>
  <si>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</si>
  <si>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</si>
  <si>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</si>
  <si>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</si>
  <si>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</si>
  <si>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</si>
  <si>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</si>
  <si>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</si>
  <si>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</si>
  <si>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</si>
  <si>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</si>
  <si>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</si>
  <si>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</si>
  <si>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</si>
  <si>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</si>
  <si>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</si>
  <si>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</si>
  <si>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</si>
  <si>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</si>
  <si>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</si>
  <si>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</si>
  <si>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</si>
  <si>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</si>
  <si>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</si>
  <si>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</si>
  <si>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</si>
  <si>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</si>
  <si>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</si>
  <si>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</si>
  <si>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</si>
  <si>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</si>
  <si>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</si>
  <si>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</si>
  <si>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</si>
  <si>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</si>
  <si>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</si>
  <si>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</si>
  <si>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</si>
  <si>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</si>
  <si>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</si>
  <si>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</si>
  <si>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</si>
  <si>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</si>
  <si>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</si>
  <si>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</si>
  <si>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</si>
  <si>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</si>
  <si>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</si>
  <si>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</si>
  <si>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</si>
  <si>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</si>
  <si>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</si>
  <si>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</si>
  <si>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</si>
  <si>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</si>
  <si>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</si>
  <si>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</si>
  <si>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</si>
  <si>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</si>
  <si>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</si>
  <si>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</si>
  <si>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</si>
  <si>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</si>
  <si>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</si>
  <si>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</si>
  <si>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</si>
  <si>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</si>
  <si>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</si>
  <si>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</si>
  <si>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</si>
  <si>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</si>
  <si>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</si>
  <si>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</si>
  <si>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</si>
  <si>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</si>
  <si>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</si>
  <si>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</si>
  <si>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</si>
  <si>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</si>
  <si>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</si>
  <si>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</si>
  <si>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</si>
  <si>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</si>
  <si>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</si>
  <si>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</si>
  <si>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</si>
  <si>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</si>
  <si>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</si>
  <si>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</si>
  <si>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</si>
  <si>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</si>
  <si>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</si>
  <si>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</si>
  <si>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</si>
  <si>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</si>
  <si>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</si>
  <si>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</si>
  <si>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</si>
  <si>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</si>
  <si>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</si>
  <si>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</si>
  <si>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</si>
  <si>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</si>
  <si>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</si>
  <si>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</si>
  <si>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</si>
  <si>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</si>
  <si>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</si>
  <si>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</si>
  <si>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</si>
  <si>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</si>
  <si>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</si>
  <si>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</si>
  <si>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</si>
  <si>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</si>
  <si>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</si>
  <si>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</si>
  <si>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</si>
  <si>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</si>
  <si>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</si>
  <si>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</si>
  <si>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</si>
  <si>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</si>
  <si>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</si>
  <si>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</si>
  <si>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</si>
  <si>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</si>
  <si>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</si>
  <si>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</si>
  <si>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</si>
  <si>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</si>
  <si>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</si>
  <si>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</si>
  <si>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</si>
  <si>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</si>
  <si>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</si>
  <si>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</si>
  <si>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</si>
  <si>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</si>
  <si>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</si>
  <si>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</si>
  <si>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</si>
  <si>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</si>
  <si>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</si>
  <si>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</si>
  <si>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</si>
  <si>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</si>
  <si>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</si>
  <si>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</si>
  <si>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</si>
  <si>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</si>
  <si>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</si>
  <si>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</si>
  <si>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</si>
  <si>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</si>
  <si>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</si>
  <si>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</si>
  <si>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</si>
  <si>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</si>
  <si>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</si>
  <si>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</si>
  <si>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</si>
  <si>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</si>
  <si>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</si>
  <si>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</si>
  <si>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</si>
  <si>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</si>
  <si>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</si>
  <si>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</si>
  <si>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</si>
  <si>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</si>
  <si>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</si>
  <si>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</si>
  <si>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</si>
  <si>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</si>
  <si>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</si>
  <si>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</si>
  <si>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</si>
  <si>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</si>
  <si>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</si>
  <si>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</si>
  <si>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</si>
  <si>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</si>
  <si>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</si>
  <si>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</si>
  <si>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</si>
  <si>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</si>
  <si>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</si>
  <si>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</si>
  <si>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</si>
  <si>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</si>
  <si>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</si>
  <si>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</si>
  <si>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</si>
  <si>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</si>
  <si>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</si>
  <si>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</si>
  <si>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</si>
  <si>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</si>
  <si>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</si>
  <si>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</si>
  <si>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</si>
  <si>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</si>
  <si>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</si>
  <si>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</si>
  <si>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</si>
  <si>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</si>
  <si>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</si>
  <si>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</si>
  <si>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</si>
  <si>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</si>
  <si>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</si>
  <si>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</si>
  <si>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</si>
  <si>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</si>
  <si>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</si>
  <si>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</si>
  <si>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</si>
  <si>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</si>
  <si>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</si>
  <si>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</si>
  <si>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</si>
  <si>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</si>
  <si>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</si>
  <si>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</si>
  <si>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</si>
  <si>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</si>
  <si>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</si>
  <si>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</si>
  <si>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</si>
  <si>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</si>
  <si>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</si>
  <si>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</si>
  <si>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</si>
  <si>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</si>
  <si>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</si>
  <si>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</si>
  <si>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</si>
  <si>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</si>
  <si>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</si>
  <si>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</si>
  <si>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</si>
  <si>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</si>
  <si>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</si>
  <si>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</si>
  <si>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</si>
  <si>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</si>
  <si>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</si>
  <si>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</si>
  <si>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</si>
  <si>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</si>
  <si>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</si>
  <si>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</si>
  <si>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</si>
  <si>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</si>
  <si>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</si>
  <si>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</si>
  <si>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</si>
  <si>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</si>
  <si>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</si>
  <si>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</si>
  <si>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</si>
  <si>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</si>
  <si>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</si>
  <si>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</si>
  <si>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</si>
  <si>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</si>
  <si>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</si>
  <si>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</si>
  <si>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</si>
  <si>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</si>
  <si>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</si>
  <si>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</si>
  <si>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</si>
  <si>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</si>
  <si>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</si>
  <si>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</si>
  <si>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</si>
  <si>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</si>
  <si>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</si>
  <si>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</si>
  <si>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</si>
  <si>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</si>
  <si>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</si>
  <si>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</si>
  <si>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</si>
  <si>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</si>
  <si>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</si>
  <si>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</si>
  <si>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</si>
  <si>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</si>
  <si>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</si>
  <si>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</si>
  <si>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</si>
  <si>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</si>
  <si>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</si>
  <si>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</si>
  <si>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</si>
  <si>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</si>
  <si>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</si>
  <si>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</si>
  <si>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</si>
  <si>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</si>
  <si>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</si>
  <si>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</si>
  <si>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</si>
  <si>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</si>
  <si>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</si>
  <si>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</si>
  <si>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</si>
  <si>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</si>
  <si>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</si>
  <si>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</si>
  <si>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</si>
  <si>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</si>
  <si>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</si>
  <si>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</si>
  <si>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</si>
  <si>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</si>
  <si>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</si>
  <si>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</si>
  <si>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</si>
  <si>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</si>
  <si>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</si>
  <si>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</si>
  <si>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</si>
  <si>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</si>
  <si>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</si>
  <si>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</si>
  <si>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</si>
  <si>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</si>
  <si>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</si>
  <si>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</si>
  <si>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</si>
  <si>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</si>
  <si>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</si>
  <si>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</si>
  <si>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</si>
  <si>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</si>
  <si>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</si>
  <si>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</si>
  <si>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</si>
  <si>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</si>
  <si>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</si>
  <si>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</si>
  <si>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</si>
  <si>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</si>
  <si>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</si>
  <si>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</si>
  <si>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</si>
  <si>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</si>
  <si>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</si>
  <si>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</si>
  <si>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</si>
  <si>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</si>
  <si>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</si>
  <si>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</si>
  <si>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</si>
  <si>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</si>
  <si>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</si>
  <si>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</si>
  <si>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</si>
  <si>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</si>
  <si>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</si>
  <si>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</si>
  <si>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</si>
  <si>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</si>
  <si>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</si>
  <si>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</si>
  <si>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</si>
  <si>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</si>
  <si>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</si>
  <si>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</si>
  <si>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</si>
  <si>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</si>
  <si>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</si>
  <si>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</si>
  <si>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</si>
  <si>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</si>
  <si>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</si>
  <si>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</si>
  <si>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</si>
  <si>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</si>
  <si>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</si>
  <si>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</si>
  <si>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</si>
  <si>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</si>
  <si>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</si>
  <si>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</si>
  <si>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</si>
  <si>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</si>
  <si>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</si>
  <si>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</si>
  <si>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</si>
  <si>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</si>
  <si>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</si>
  <si>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</si>
  <si>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</si>
  <si>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</si>
  <si>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</si>
  <si>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</si>
  <si>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</si>
  <si>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</si>
  <si>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</si>
  <si>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</si>
  <si>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</si>
  <si>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</si>
  <si>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</si>
  <si>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</si>
  <si>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</si>
  <si>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</si>
  <si>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</si>
  <si>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</si>
  <si>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</si>
  <si>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</si>
  <si>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</si>
  <si>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</si>
  <si>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</si>
  <si>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</si>
  <si>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</si>
  <si>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</si>
  <si>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</si>
  <si>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</si>
  <si>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</si>
  <si>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</si>
  <si>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</si>
  <si>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</si>
  <si>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</si>
  <si>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</si>
  <si>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</si>
  <si>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</si>
  <si>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</si>
  <si>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</si>
  <si>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</si>
  <si>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</si>
  <si>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</si>
  <si>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</si>
  <si>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</si>
  <si>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</si>
  <si>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</si>
  <si>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</si>
  <si>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</si>
  <si>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</si>
  <si>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</si>
  <si>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</si>
  <si>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</si>
  <si>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</si>
  <si>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</si>
  <si>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</si>
  <si>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</si>
  <si>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</si>
  <si>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</si>
  <si>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</si>
  <si>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</si>
  <si>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</si>
  <si>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</si>
  <si>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</si>
  <si>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</si>
  <si>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</si>
  <si>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</si>
  <si>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</si>
  <si>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</si>
  <si>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</si>
  <si>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</si>
  <si>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</si>
  <si>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</si>
  <si>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</si>
  <si>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</si>
  <si>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</si>
  <si>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</si>
  <si>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</si>
  <si>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</si>
  <si>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</si>
  <si>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</si>
  <si>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</si>
  <si>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</si>
  <si>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</si>
  <si>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</si>
  <si>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</si>
  <si>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</si>
  <si>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</si>
  <si>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</si>
  <si>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</si>
  <si>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</si>
  <si>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</si>
  <si>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</si>
  <si>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</si>
  <si>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</si>
  <si>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</si>
  <si>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</si>
  <si>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</si>
  <si>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</si>
  <si>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</si>
  <si>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</si>
  <si>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</si>
  <si>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</si>
  <si>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</si>
  <si>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</si>
  <si>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</si>
  <si>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</si>
  <si>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</si>
  <si>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</si>
  <si>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</si>
  <si>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</si>
  <si>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</si>
  <si>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</si>
  <si>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</si>
  <si>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</si>
  <si>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</si>
  <si>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</si>
  <si>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</si>
  <si>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</si>
  <si>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</si>
  <si>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</si>
  <si>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</si>
  <si>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</si>
  <si>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</si>
  <si>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</si>
  <si>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</si>
  <si>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</si>
  <si>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</si>
  <si>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</si>
  <si>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</si>
  <si>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</si>
  <si>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</si>
  <si>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</si>
  <si>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</si>
  <si>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</si>
  <si>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</si>
  <si>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</si>
  <si>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</si>
  <si>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</si>
  <si>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</si>
  <si>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</si>
  <si>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</si>
  <si>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</si>
  <si>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</si>
  <si>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</si>
  <si>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</si>
  <si>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</si>
  <si>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</si>
  <si>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</si>
  <si>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</si>
  <si>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</si>
  <si>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</si>
  <si>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</si>
  <si>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</si>
  <si>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</si>
  <si>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</si>
  <si>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</si>
  <si>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</si>
  <si>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</si>
  <si>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</si>
  <si>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</si>
  <si>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</si>
  <si>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</si>
  <si>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</si>
  <si>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</si>
  <si>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</si>
  <si>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</si>
  <si>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</si>
  <si>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</si>
  <si>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</si>
  <si>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</si>
  <si>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</si>
  <si>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</si>
  <si>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</si>
  <si>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</si>
  <si>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</si>
  <si>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</si>
  <si>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</si>
  <si>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</si>
  <si>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</si>
  <si>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</si>
  <si>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</si>
  <si>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</si>
  <si>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</si>
  <si>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</si>
  <si>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</si>
  <si>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</si>
  <si>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</si>
  <si>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</si>
  <si>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</si>
  <si>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</si>
  <si>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</si>
  <si>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</si>
  <si>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</si>
  <si>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</si>
  <si>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</si>
  <si>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</si>
  <si>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</si>
  <si>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</si>
  <si>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</si>
  <si>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</si>
  <si>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</si>
  <si>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</si>
  <si>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</si>
  <si>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</si>
  <si>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</si>
  <si>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</si>
  <si>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</si>
  <si>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</si>
  <si>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</si>
  <si>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</si>
  <si>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</si>
  <si>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</si>
  <si>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</si>
  <si>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</si>
  <si>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</si>
  <si>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</si>
  <si>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</si>
  <si>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</si>
  <si>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</si>
  <si>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</si>
  <si>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</si>
  <si>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</si>
  <si>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</si>
  <si>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</si>
  <si>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</si>
  <si>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</si>
  <si>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</si>
  <si>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</si>
  <si>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</si>
  <si>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</si>
  <si>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</si>
  <si>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</si>
  <si>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</si>
  <si>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</si>
  <si>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</si>
  <si>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</si>
  <si>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</si>
  <si>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</si>
  <si>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</si>
  <si>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</si>
  <si>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</si>
  <si>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</si>
  <si>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</si>
  <si>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</si>
  <si>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</si>
  <si>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</si>
  <si>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</si>
  <si>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</si>
  <si>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</si>
  <si>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</si>
  <si>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</si>
  <si>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</si>
  <si>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</si>
  <si>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</si>
  <si>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</si>
  <si>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</si>
  <si>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</si>
  <si>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</si>
  <si>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</si>
  <si>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</si>
  <si>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</si>
  <si>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</si>
  <si>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</si>
  <si>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</si>
  <si>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</si>
  <si>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</si>
  <si>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</si>
  <si>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</si>
  <si>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</si>
  <si>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</si>
  <si>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</si>
  <si>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</si>
  <si>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</si>
  <si>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</si>
  <si>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</si>
  <si>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</si>
  <si>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</si>
  <si>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</si>
  <si>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</si>
  <si>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</si>
  <si>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</si>
  <si>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</si>
  <si>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</si>
  <si>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</si>
  <si>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</si>
  <si>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</si>
  <si>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</si>
  <si>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</si>
  <si>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</si>
  <si>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</si>
  <si>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</si>
  <si>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</si>
  <si>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</si>
  <si>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</si>
  <si>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</si>
  <si>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</si>
  <si>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</si>
  <si>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</si>
  <si>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</si>
  <si>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</si>
  <si>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</si>
  <si>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</si>
  <si>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</si>
  <si>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</si>
  <si>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</si>
  <si>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</si>
  <si>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</si>
  <si>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</si>
  <si>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</si>
  <si>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</si>
  <si>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</si>
  <si>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</si>
  <si>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</si>
  <si>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</si>
  <si>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</si>
  <si>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</si>
  <si>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</si>
  <si>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</si>
  <si>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</si>
  <si>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</si>
  <si>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</si>
  <si>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</si>
  <si>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</si>
  <si>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</si>
  <si>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</si>
  <si>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</si>
  <si>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</si>
  <si>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</si>
  <si>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</si>
  <si>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</si>
  <si>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</si>
  <si>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</si>
  <si>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</si>
  <si>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</si>
  <si>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</si>
  <si>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</si>
  <si>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</si>
  <si>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</si>
  <si>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</si>
  <si>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</si>
  <si>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</si>
  <si>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</si>
  <si>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</si>
  <si>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</si>
  <si>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</si>
  <si>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</si>
  <si>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</si>
  <si>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</si>
  <si>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</si>
  <si>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</si>
  <si>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</si>
  <si>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</si>
  <si>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</si>
  <si>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</si>
  <si>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</si>
  <si>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</si>
  <si>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</si>
  <si>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</si>
  <si>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</si>
  <si>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</si>
  <si>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</si>
  <si>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</si>
  <si>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</si>
  <si>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</si>
  <si>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</si>
  <si>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</si>
  <si>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</si>
  <si>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</si>
  <si>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</si>
  <si>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</si>
  <si>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</si>
  <si>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</si>
  <si>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</si>
  <si>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</si>
  <si>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</si>
  <si>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</si>
  <si>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</si>
  <si>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</si>
  <si>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</si>
  <si>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</si>
  <si>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</si>
  <si>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</si>
  <si>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</si>
  <si>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</si>
  <si>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</si>
  <si>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</si>
  <si>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</si>
  <si>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</si>
  <si>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</si>
  <si>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</si>
  <si>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</si>
  <si>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</si>
  <si>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</si>
  <si>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</si>
  <si>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</si>
  <si>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</si>
  <si>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</si>
  <si>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</si>
  <si>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</si>
  <si>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</si>
  <si>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</si>
  <si>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</si>
  <si>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</si>
  <si>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</si>
  <si>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</si>
  <si>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</si>
  <si>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</si>
  <si>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</si>
  <si>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</si>
  <si>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</si>
  <si>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</si>
  <si>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</si>
  <si>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</si>
  <si>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</si>
  <si>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</si>
  <si>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</si>
  <si>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</si>
  <si>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</si>
  <si>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</si>
  <si>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</si>
  <si>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</si>
  <si>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</si>
  <si>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</si>
  <si>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</si>
  <si>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</si>
  <si>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</si>
  <si>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</si>
  <si>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</si>
  <si>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</si>
  <si>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</si>
  <si>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</si>
  <si>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</si>
  <si>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</si>
  <si>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</si>
  <si>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</si>
  <si>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</si>
  <si>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</si>
  <si>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</si>
  <si>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</si>
  <si>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</si>
  <si>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</si>
  <si>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</si>
  <si>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</si>
  <si>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</si>
  <si>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</si>
  <si>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</si>
  <si>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</si>
  <si>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</si>
  <si>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</si>
  <si>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</si>
  <si>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</si>
  <si>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</si>
  <si>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</si>
  <si>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</si>
  <si>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</si>
  <si>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</si>
  <si>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</si>
  <si>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</si>
  <si>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</si>
  <si>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</si>
  <si>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</si>
  <si>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</si>
  <si>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</si>
  <si>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</si>
  <si>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</si>
  <si>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</si>
  <si>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</si>
  <si>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</si>
  <si>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</si>
  <si>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</si>
  <si>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</si>
  <si>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</si>
  <si>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</si>
  <si>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</si>
  <si>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</si>
  <si>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</si>
  <si>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</si>
  <si>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</si>
  <si>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</si>
  <si>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</si>
  <si>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</si>
  <si>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</si>
  <si>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</si>
  <si>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</si>
  <si>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</si>
  <si>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</si>
  <si>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</si>
  <si>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</si>
  <si>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</si>
  <si>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</si>
  <si>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</si>
  <si>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</si>
  <si>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</si>
  <si>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</si>
  <si>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</si>
  <si>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</si>
  <si>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</si>
  <si>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</si>
  <si>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</si>
  <si>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</si>
  <si>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</si>
  <si>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</si>
  <si>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</si>
  <si>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</si>
  <si>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</si>
  <si>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</si>
  <si>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</si>
  <si>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</si>
  <si>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</si>
  <si>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</si>
  <si>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</si>
  <si>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</si>
  <si>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</si>
  <si>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</si>
  <si>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</si>
  <si>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</si>
  <si>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</si>
  <si>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</si>
  <si>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</si>
  <si>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</si>
  <si>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</si>
  <si>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</si>
  <si>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</si>
  <si>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</si>
  <si>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</si>
  <si>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</si>
  <si>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</si>
  <si>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</si>
  <si>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</si>
  <si>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</si>
  <si>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</si>
  <si>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</si>
  <si>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</si>
  <si>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</si>
  <si>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</si>
  <si>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</si>
  <si>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</si>
  <si>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</si>
  <si>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</si>
  <si>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</si>
  <si>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</si>
  <si>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</si>
  <si>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</si>
  <si>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</si>
  <si>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</si>
  <si>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</si>
  <si>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</si>
  <si>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</si>
  <si>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</si>
  <si>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</si>
  <si>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</si>
  <si>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</si>
  <si>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</si>
  <si>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</si>
  <si>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</si>
  <si>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</si>
  <si>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</si>
  <si>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</si>
  <si>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</si>
  <si>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</si>
  <si>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</si>
  <si>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</si>
  <si>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</si>
  <si>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</si>
  <si>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</si>
  <si>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</si>
  <si>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</si>
  <si>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</si>
  <si>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</si>
  <si>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</si>
  <si>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</si>
  <si>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</si>
  <si>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</si>
  <si>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</si>
  <si>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</si>
  <si>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</si>
  <si>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</si>
  <si>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</si>
  <si>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</si>
  <si>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</si>
  <si>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</si>
  <si>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</si>
  <si>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</si>
  <si>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</si>
  <si>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</si>
  <si>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</si>
  <si>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</si>
  <si>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</si>
  <si>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</si>
  <si>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</si>
  <si>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</si>
  <si>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</si>
  <si>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</si>
  <si>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</si>
  <si>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</si>
  <si>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</si>
  <si>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</si>
  <si>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</si>
  <si>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</si>
  <si>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</si>
  <si>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</si>
  <si>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</si>
  <si>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</si>
  <si>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</si>
  <si>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</si>
  <si>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</si>
  <si>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</si>
  <si>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</si>
  <si>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</si>
  <si>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</si>
  <si>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</si>
  <si>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</si>
  <si>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</si>
  <si>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</si>
  <si>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</si>
  <si>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</si>
  <si>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</si>
  <si>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</si>
  <si>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</si>
  <si>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</si>
  <si>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</si>
  <si>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</si>
  <si>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</si>
  <si>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</si>
  <si>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</si>
  <si>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</si>
  <si>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</si>
  <si>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</si>
  <si>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</si>
  <si>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</si>
  <si>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</si>
  <si>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</si>
  <si>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</si>
  <si>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</si>
  <si>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</si>
  <si>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</si>
  <si>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</si>
  <si>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</si>
  <si>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</si>
  <si>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</si>
  <si>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</si>
  <si>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</si>
  <si>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</si>
  <si>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</si>
  <si>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</si>
  <si>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</si>
  <si>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</si>
  <si>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</si>
  <si>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</si>
  <si>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</si>
  <si>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</si>
  <si>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</si>
  <si>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</si>
  <si>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</si>
  <si>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</si>
  <si>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</si>
  <si>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</si>
  <si>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</si>
  <si>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</si>
  <si>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</si>
  <si>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</si>
  <si>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</si>
  <si>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</si>
  <si>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</si>
  <si>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</si>
  <si>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</si>
  <si>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</si>
  <si>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</si>
  <si>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</si>
  <si>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</si>
  <si>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</si>
  <si>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</si>
  <si>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</si>
  <si>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</si>
  <si>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</si>
  <si>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</si>
  <si>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</si>
  <si>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</si>
  <si>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</si>
  <si>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</si>
  <si>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</si>
  <si>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</si>
  <si>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</si>
  <si>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</si>
  <si>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</si>
  <si>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</si>
  <si>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</si>
  <si>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</si>
  <si>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</si>
  <si>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</si>
  <si>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</si>
  <si>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</si>
  <si>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</si>
  <si>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</si>
  <si>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</si>
  <si>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</si>
  <si>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</si>
  <si>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</si>
  <si>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</si>
  <si>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</si>
  <si>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</si>
  <si>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</si>
  <si>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</si>
  <si>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</si>
  <si>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</si>
  <si>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</si>
  <si>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</si>
  <si>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</si>
  <si>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</si>
  <si>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</si>
  <si>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</si>
  <si>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</si>
  <si>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</si>
  <si>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</si>
  <si>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</si>
  <si>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</si>
  <si>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</si>
  <si>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</si>
  <si>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</si>
  <si>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</si>
  <si>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</si>
  <si>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</si>
  <si>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</si>
  <si>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</si>
  <si>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</si>
  <si>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</si>
  <si>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</si>
  <si>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</si>
  <si>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</si>
  <si>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</si>
  <si>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</si>
  <si>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</si>
  <si>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</si>
  <si>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</si>
  <si>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</si>
  <si>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</si>
  <si>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</si>
  <si>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</si>
  <si>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</si>
  <si>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</si>
  <si>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</si>
  <si>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</si>
  <si>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</si>
  <si>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</si>
  <si>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</si>
  <si>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</si>
  <si>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</si>
  <si>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</si>
  <si>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</si>
  <si>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</si>
  <si>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</si>
  <si>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</si>
  <si>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</si>
  <si>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</si>
  <si>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</si>
  <si>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</si>
  <si>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</si>
  <si>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</si>
  <si>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</si>
  <si>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</si>
  <si>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</si>
  <si>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</si>
  <si>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</si>
  <si>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</si>
  <si>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</si>
  <si>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</si>
  <si>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</si>
  <si>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</si>
  <si>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</si>
  <si>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</si>
  <si>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</si>
  <si>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</si>
  <si>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</si>
  <si>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</si>
  <si>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</si>
  <si>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</si>
  <si>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</si>
  <si>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</si>
  <si>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</si>
  <si>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</si>
  <si>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</si>
  <si>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</si>
  <si>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</si>
  <si>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</si>
  <si>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</si>
  <si>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</si>
  <si>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</si>
  <si>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</si>
  <si>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</si>
  <si>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</si>
  <si>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</si>
  <si>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</si>
  <si>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</si>
  <si>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</si>
  <si>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</si>
  <si>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</si>
  <si>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</si>
  <si>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</si>
  <si>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</si>
  <si>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</si>
  <si>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</si>
  <si>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</si>
  <si>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</si>
  <si>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</si>
  <si>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</si>
  <si>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</si>
  <si>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</si>
  <si>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</si>
  <si>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</si>
  <si>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</si>
  <si>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</si>
  <si>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</si>
  <si>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</si>
  <si>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</si>
  <si>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</si>
  <si>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</si>
  <si>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</si>
  <si>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</si>
  <si>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</si>
  <si>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</si>
  <si>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</si>
  <si>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</si>
  <si>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</si>
  <si>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</si>
  <si>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</si>
  <si>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</si>
  <si>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</si>
  <si>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</si>
  <si>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</si>
  <si>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</si>
  <si>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</si>
  <si>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</si>
  <si>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</si>
  <si>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</si>
  <si>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</si>
  <si>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</si>
  <si>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</si>
  <si>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</si>
  <si>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</si>
  <si>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</si>
  <si>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</si>
  <si>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</si>
  <si>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</si>
  <si>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</si>
  <si>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</si>
  <si>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</si>
  <si>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</si>
  <si>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</si>
  <si>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</si>
  <si>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</si>
  <si>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</si>
  <si>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</si>
  <si>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</si>
  <si>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</si>
  <si>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</si>
  <si>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</si>
  <si>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</si>
  <si>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</si>
  <si>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</si>
  <si>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</si>
  <si>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</si>
  <si>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</si>
  <si>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</si>
  <si>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</si>
  <si>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</si>
  <si>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</si>
  <si>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</si>
  <si>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</si>
  <si>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</si>
  <si>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</si>
  <si>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</si>
  <si>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</si>
  <si>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</si>
  <si>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</si>
  <si>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</si>
  <si>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</si>
  <si>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</si>
  <si>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</si>
  <si>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</si>
  <si>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</si>
  <si>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</si>
  <si>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</si>
  <si>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</si>
  <si>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</si>
  <si>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</si>
  <si>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</si>
  <si>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</si>
  <si>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</si>
  <si>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</si>
  <si>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</si>
  <si>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</si>
  <si>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</si>
  <si>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</si>
  <si>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</si>
  <si>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</si>
  <si>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</si>
  <si>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</si>
  <si>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</si>
  <si>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</si>
  <si>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</si>
  <si>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</si>
  <si>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</si>
  <si>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</si>
  <si>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</si>
  <si>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</si>
  <si>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</si>
  <si>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</si>
  <si>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</si>
  <si>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</si>
  <si>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</si>
  <si>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</si>
  <si>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</si>
  <si>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</si>
  <si>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</si>
  <si>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</si>
  <si>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</si>
  <si>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</si>
  <si>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</si>
  <si>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</si>
  <si>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</si>
  <si>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</si>
  <si>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</si>
  <si>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</si>
  <si>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</si>
  <si>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</si>
  <si>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</si>
  <si>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</si>
  <si>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</si>
  <si>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</si>
  <si>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</si>
  <si>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</si>
  <si>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</si>
  <si>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</si>
  <si>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</si>
  <si>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</si>
  <si>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</si>
  <si>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</si>
  <si>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</si>
  <si>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</si>
  <si>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</si>
  <si>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</si>
  <si>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</si>
  <si>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</si>
  <si>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</si>
  <si>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</si>
  <si>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</si>
  <si>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</si>
  <si>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</si>
  <si>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</si>
  <si>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</si>
  <si>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</si>
  <si>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</si>
  <si>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</si>
  <si>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</si>
  <si>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</si>
  <si>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</si>
  <si>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</si>
  <si>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</si>
  <si>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</si>
  <si>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</si>
  <si>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</si>
  <si>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</si>
  <si>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</si>
  <si>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</si>
  <si>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</si>
  <si>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</si>
  <si>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</si>
  <si>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</si>
  <si>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</si>
  <si>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</si>
  <si>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</si>
  <si>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</si>
  <si>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</si>
  <si>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</si>
  <si>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</si>
  <si>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</si>
  <si>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</si>
  <si>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</si>
  <si>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</si>
  <si>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</si>
  <si>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</si>
  <si>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</si>
  <si>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</si>
  <si>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</si>
  <si>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</si>
  <si>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</si>
  <si>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</si>
  <si>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</si>
  <si>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</si>
  <si>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</si>
  <si>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</si>
  <si>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</si>
  <si>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</si>
  <si>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</si>
  <si>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</si>
  <si>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</si>
  <si>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</si>
  <si>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</si>
  <si>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</si>
  <si>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</si>
  <si>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</si>
  <si>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</si>
  <si>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</si>
  <si>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</si>
  <si>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</si>
  <si>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</si>
  <si>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</si>
  <si>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</si>
  <si>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</si>
  <si>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</si>
  <si>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</si>
  <si>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</si>
  <si>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</si>
  <si>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</si>
  <si>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</si>
  <si>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</si>
  <si>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</si>
  <si>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</si>
  <si>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</si>
  <si>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</si>
  <si>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</si>
  <si>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</si>
  <si>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</si>
  <si>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</si>
  <si>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</si>
  <si>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</si>
  <si>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</si>
  <si>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</si>
  <si>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</si>
  <si>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</si>
  <si>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</si>
  <si>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</si>
  <si>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</si>
  <si>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</si>
  <si>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</si>
  <si>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</si>
  <si>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</si>
  <si>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</si>
  <si>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</si>
  <si>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</si>
  <si>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</si>
  <si>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</si>
  <si>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</si>
  <si>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</si>
  <si>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</si>
  <si>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</si>
  <si>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</si>
  <si>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</si>
  <si>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</si>
  <si>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</si>
  <si>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</si>
  <si>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</si>
  <si>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</si>
  <si>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</si>
  <si>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</si>
  <si>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</si>
  <si>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</si>
  <si>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</si>
  <si>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</si>
  <si>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</si>
  <si>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</si>
  <si>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</si>
  <si>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</si>
  <si>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</si>
  <si>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</si>
  <si>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</si>
  <si>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</si>
  <si>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</si>
  <si>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</si>
  <si>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</si>
  <si>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</si>
  <si>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</si>
  <si>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</si>
  <si>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</si>
  <si>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</si>
  <si>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</si>
  <si>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</si>
  <si>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</si>
  <si>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</si>
  <si>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</si>
  <si>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</si>
  <si>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</si>
  <si>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</si>
  <si>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</si>
  <si>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</si>
  <si>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</si>
  <si>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</si>
  <si>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</si>
  <si>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</si>
  <si>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</si>
  <si>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</si>
  <si>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</si>
  <si>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</si>
  <si>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</si>
  <si>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</si>
  <si>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</si>
  <si>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</si>
  <si>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</si>
  <si>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</si>
  <si>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</si>
  <si>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</si>
  <si>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</si>
  <si>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</si>
  <si>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</si>
  <si>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</si>
  <si>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</si>
  <si>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</si>
  <si>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</si>
  <si>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</si>
  <si>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</si>
  <si>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</si>
  <si>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</si>
  <si>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</si>
  <si>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</si>
  <si>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</si>
  <si>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</si>
  <si>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</si>
  <si>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</si>
  <si>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</si>
  <si>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</si>
  <si>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</si>
  <si>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</si>
  <si>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</si>
  <si>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</si>
  <si>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</si>
  <si>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</si>
  <si>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</si>
  <si>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</si>
  <si>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</si>
  <si>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</si>
  <si>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</si>
  <si>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</si>
  <si>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</si>
  <si>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</si>
  <si>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</si>
  <si>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</si>
  <si>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</si>
  <si>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</si>
  <si>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</si>
  <si>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</si>
  <si>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</si>
  <si>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</si>
  <si>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</si>
  <si>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</si>
  <si>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</si>
  <si>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</si>
  <si>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</si>
  <si>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</si>
  <si>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</si>
  <si>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</si>
  <si>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</si>
  <si>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</si>
  <si>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</si>
  <si>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</si>
  <si>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</si>
  <si>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</si>
  <si>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</si>
  <si>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</si>
  <si>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</si>
  <si>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</si>
  <si>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</si>
  <si>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</si>
  <si>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</si>
  <si>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</si>
  <si>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</si>
  <si>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</si>
  <si>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</si>
  <si>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</si>
  <si>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</si>
  <si>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</si>
  <si>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</si>
  <si>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</si>
  <si>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</si>
  <si>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</si>
  <si>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</si>
  <si>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</si>
  <si>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</si>
  <si>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</si>
  <si>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</si>
  <si>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</si>
  <si>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</si>
  <si>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</si>
  <si>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</si>
  <si>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</si>
  <si>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</si>
  <si>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</si>
  <si>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</si>
  <si>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</si>
  <si>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</si>
  <si>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</si>
  <si>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</si>
  <si>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</si>
  <si>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</si>
  <si>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</si>
  <si>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</si>
  <si>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</si>
  <si>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</si>
  <si>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</si>
  <si>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</si>
  <si>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</si>
  <si>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</si>
  <si>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</si>
  <si>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</si>
  <si>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</si>
  <si>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</si>
  <si>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</si>
  <si>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</si>
  <si>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</si>
  <si>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</si>
  <si>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</si>
  <si>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</si>
  <si>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</si>
  <si>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</si>
  <si>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</si>
  <si>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</si>
  <si>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</si>
  <si>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</si>
  <si>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</si>
  <si>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</si>
  <si>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</si>
  <si>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</si>
  <si>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</si>
  <si>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</si>
  <si>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</si>
  <si>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</si>
  <si>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</si>
  <si>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</si>
  <si>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</si>
  <si>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</si>
  <si>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</si>
  <si>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</si>
  <si>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</si>
  <si>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</si>
  <si>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</si>
  <si>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</si>
  <si>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</si>
  <si>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</si>
  <si>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</si>
  <si>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</si>
  <si>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</si>
  <si>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</si>
  <si>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</si>
  <si>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</si>
  <si>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</si>
  <si>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</si>
  <si>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</si>
  <si>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</si>
  <si>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</si>
  <si>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</si>
  <si>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</si>
  <si>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</si>
  <si>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</si>
  <si>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</si>
  <si>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</si>
  <si>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</si>
  <si>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</si>
  <si>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</si>
  <si>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</si>
  <si>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</si>
  <si>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</si>
  <si>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</si>
  <si>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</si>
  <si>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</si>
  <si>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</si>
  <si>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</si>
  <si>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</si>
  <si>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</si>
  <si>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</si>
  <si>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</si>
  <si>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</si>
  <si>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</si>
  <si>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</si>
  <si>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</si>
  <si>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</si>
  <si>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</si>
  <si>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</si>
  <si>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</si>
  <si>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</si>
  <si>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</si>
  <si>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</si>
  <si>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</si>
  <si>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</si>
  <si>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</si>
  <si>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</si>
  <si>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</si>
  <si>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</si>
  <si>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</si>
  <si>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</si>
  <si>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</si>
  <si>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</si>
  <si>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</si>
  <si>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</si>
  <si>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</si>
  <si>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</si>
  <si>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</si>
  <si>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</si>
  <si>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</si>
  <si>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</si>
  <si>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</si>
  <si>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</si>
  <si>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</si>
  <si>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</si>
  <si>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</si>
  <si>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</si>
  <si>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</si>
  <si>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</si>
  <si>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</si>
  <si>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</si>
  <si>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</si>
  <si>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</si>
  <si>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</si>
  <si>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</si>
  <si>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</si>
  <si>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</si>
  <si>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</si>
  <si>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</si>
  <si>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</si>
  <si>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</si>
  <si>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</si>
  <si>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</si>
  <si>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</si>
  <si>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</si>
  <si>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</si>
  <si>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</si>
  <si>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</si>
  <si>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</si>
  <si>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</si>
  <si>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</si>
  <si>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</si>
  <si>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</si>
  <si>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</si>
  <si>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</si>
  <si>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</si>
  <si>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</si>
  <si>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</si>
  <si>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</si>
  <si>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</si>
  <si>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</si>
  <si>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</si>
  <si>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</si>
  <si>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</si>
  <si>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</si>
  <si>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</si>
  <si>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</si>
  <si>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</si>
  <si>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</si>
  <si>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</si>
  <si>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</si>
  <si>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</si>
  <si>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</si>
  <si>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</si>
  <si>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</si>
  <si>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</si>
  <si>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</si>
  <si>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</si>
  <si>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</si>
  <si>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</si>
  <si>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</si>
  <si>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</si>
  <si>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</si>
  <si>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</si>
  <si>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</si>
  <si>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</si>
  <si>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</si>
  <si>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</si>
  <si>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</si>
  <si>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</si>
  <si>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</si>
  <si>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</si>
  <si>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</si>
  <si>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</si>
  <si>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</si>
  <si>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</si>
  <si>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</si>
  <si>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</si>
  <si>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</si>
  <si>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</si>
  <si>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</si>
  <si>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</si>
  <si>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</si>
  <si>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</si>
  <si>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</si>
  <si>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</si>
  <si>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</si>
  <si>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</si>
  <si>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</si>
  <si>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</si>
  <si>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</si>
  <si>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</si>
  <si>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</si>
  <si>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</si>
  <si>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</si>
  <si>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</si>
  <si>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</si>
  <si>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</si>
  <si>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</si>
  <si>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</si>
  <si>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</si>
  <si>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</si>
  <si>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</si>
  <si>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</si>
  <si>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</si>
  <si>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</si>
  <si>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</si>
  <si>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</si>
  <si>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</si>
  <si>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</si>
  <si>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</si>
  <si>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</si>
  <si>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</si>
  <si>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</si>
  <si>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</si>
  <si>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</si>
  <si>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</si>
  <si>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</si>
  <si>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</si>
  <si>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</si>
  <si>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</si>
  <si>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</si>
  <si>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</si>
  <si>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</si>
  <si>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</si>
  <si>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</si>
  <si>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</si>
  <si>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</si>
  <si>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</si>
  <si>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</si>
  <si>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</si>
  <si>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</si>
  <si>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</si>
  <si>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</si>
  <si>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</si>
  <si>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</si>
  <si>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</si>
  <si>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</si>
  <si>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</si>
  <si>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</si>
  <si>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</si>
  <si>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</si>
  <si>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</si>
  <si>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</si>
  <si>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</si>
  <si>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</si>
  <si>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</si>
  <si>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</si>
  <si>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</si>
  <si>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</si>
  <si>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</si>
  <si>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</si>
  <si>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</si>
  <si>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</si>
  <si>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</si>
  <si>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</si>
  <si>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</si>
  <si>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</si>
  <si>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</si>
  <si>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</si>
  <si>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</si>
  <si>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</si>
  <si>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</si>
  <si>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</si>
  <si>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</si>
  <si>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</si>
  <si>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</si>
  <si>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</si>
  <si>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</si>
  <si>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</si>
  <si>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</si>
  <si>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</si>
  <si>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</si>
  <si>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</si>
  <si>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</si>
  <si>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</si>
  <si>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</si>
  <si>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</si>
  <si>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</si>
  <si>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</si>
  <si>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</si>
  <si>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</si>
  <si>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</si>
  <si>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</si>
  <si>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</si>
  <si>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</si>
  <si>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</si>
  <si>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</si>
  <si>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</si>
  <si>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</si>
  <si>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</si>
  <si>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</si>
  <si>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</si>
  <si>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</si>
  <si>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</si>
  <si>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</si>
  <si>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</si>
  <si>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</si>
  <si>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</si>
  <si>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</si>
  <si>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</si>
  <si>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</si>
  <si>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</si>
  <si>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</si>
  <si>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</si>
  <si>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</si>
  <si>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</si>
  <si>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</si>
  <si>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</si>
  <si>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</si>
  <si>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</si>
  <si>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</si>
  <si>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</si>
  <si>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</si>
  <si>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</si>
  <si>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</si>
  <si>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</si>
  <si>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</si>
  <si>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</si>
  <si>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</si>
  <si>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</si>
  <si>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</si>
  <si>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</si>
  <si>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</si>
  <si>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</si>
  <si>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</si>
  <si>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</si>
  <si>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</si>
  <si>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</si>
  <si>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</si>
  <si>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</si>
  <si>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</si>
  <si>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</si>
  <si>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</si>
  <si>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</si>
  <si>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</si>
  <si>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</si>
  <si>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</si>
  <si>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</si>
  <si>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</si>
  <si>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</si>
  <si>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</si>
  <si>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</si>
  <si>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</si>
  <si>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</si>
  <si>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</si>
  <si>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</si>
  <si>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</si>
  <si>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</si>
  <si>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</si>
  <si>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</si>
  <si>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</si>
  <si>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</si>
  <si>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</si>
  <si>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</si>
  <si>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</si>
  <si>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</si>
  <si>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</si>
  <si>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</si>
  <si>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</si>
  <si>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</si>
  <si>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</si>
  <si>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</si>
  <si>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</si>
  <si>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</si>
  <si>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</si>
  <si>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</si>
  <si>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</si>
  <si>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</si>
  <si>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</si>
  <si>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</si>
  <si>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</si>
  <si>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</si>
  <si>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</si>
  <si>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</si>
  <si>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</si>
  <si>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</si>
  <si>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</si>
  <si>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</si>
  <si>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</si>
  <si>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</si>
  <si>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</si>
  <si>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</si>
  <si>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</si>
  <si>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</si>
  <si>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</si>
  <si>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</si>
  <si>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</si>
  <si>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</si>
  <si>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</si>
  <si>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</si>
  <si>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</si>
  <si>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</si>
  <si>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</si>
  <si>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</si>
  <si>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</si>
  <si>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</si>
  <si>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</si>
  <si>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</si>
  <si>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</si>
  <si>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</si>
  <si>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</si>
  <si>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</si>
  <si>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</si>
  <si>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</si>
  <si>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</si>
  <si>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</si>
  <si>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</si>
  <si>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</si>
  <si>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</si>
  <si>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</si>
  <si>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</si>
  <si>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</si>
  <si>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</si>
  <si>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</si>
  <si>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</si>
  <si>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</si>
  <si>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</si>
  <si>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</si>
  <si>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</si>
  <si>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</si>
  <si>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</si>
  <si>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</si>
  <si>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</si>
  <si>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</si>
  <si>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</si>
  <si>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</si>
  <si>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</si>
  <si>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</si>
  <si>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</si>
  <si>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</si>
  <si>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</si>
  <si>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</si>
  <si>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</si>
  <si>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</si>
  <si>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</si>
  <si>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</si>
  <si>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</si>
  <si>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</si>
  <si>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</si>
  <si>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</si>
  <si>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</si>
  <si>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</si>
  <si>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</si>
  <si>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</si>
  <si>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</si>
  <si>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</si>
  <si>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</si>
  <si>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</si>
  <si>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</si>
  <si>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</si>
  <si>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</si>
  <si>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</si>
  <si>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</si>
  <si>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</si>
  <si>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</si>
  <si>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</si>
  <si>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</si>
  <si>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</si>
  <si>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</si>
  <si>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</si>
  <si>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</si>
  <si>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</si>
  <si>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</si>
  <si>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</si>
  <si>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</si>
  <si>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</si>
  <si>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</si>
  <si>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</si>
  <si>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</si>
  <si>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</si>
  <si>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</si>
  <si>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</si>
  <si>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</si>
  <si>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</si>
  <si>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</si>
  <si>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</si>
  <si>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</si>
  <si>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</si>
  <si>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</si>
  <si>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</si>
  <si>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</si>
  <si>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</si>
  <si>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</si>
  <si>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</si>
  <si>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</si>
  <si>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</si>
  <si>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</si>
  <si>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</si>
  <si>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</si>
  <si>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</si>
  <si>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</si>
  <si>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</si>
  <si>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</si>
  <si>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</si>
  <si>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</si>
  <si>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</si>
  <si>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</si>
  <si>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</si>
  <si>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</si>
  <si>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</si>
  <si>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</si>
  <si>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</si>
  <si>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</si>
  <si>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</si>
  <si>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</si>
  <si>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</si>
  <si>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</si>
  <si>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</si>
  <si>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</si>
  <si>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</si>
  <si>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</si>
  <si>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</si>
  <si>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</si>
  <si>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</si>
  <si>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</si>
  <si>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</si>
  <si>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</si>
  <si>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</si>
  <si>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</si>
  <si>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</si>
  <si>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</si>
  <si>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</si>
  <si>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</si>
  <si>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</si>
  <si>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</si>
  <si>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</si>
  <si>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</si>
  <si>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</si>
  <si>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</si>
  <si>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</si>
  <si>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</si>
  <si>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</si>
  <si>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</si>
  <si>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</si>
  <si>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</si>
  <si>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</si>
  <si>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</si>
  <si>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</si>
  <si>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</si>
  <si>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</si>
  <si>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</si>
  <si>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</si>
  <si>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</si>
  <si>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</si>
  <si>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</si>
  <si>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</si>
  <si>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</si>
  <si>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</si>
  <si>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</si>
  <si>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</si>
  <si>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</si>
  <si>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</si>
  <si>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</si>
  <si>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</si>
  <si>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</si>
  <si>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</si>
  <si>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</si>
  <si>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</si>
  <si>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</si>
  <si>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</si>
  <si>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</si>
  <si>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</si>
  <si>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</si>
  <si>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</si>
  <si>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</si>
  <si>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</si>
  <si>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</si>
  <si>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</si>
  <si>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</si>
  <si>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</si>
  <si>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</si>
  <si>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</si>
  <si>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</si>
  <si>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</si>
  <si>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</si>
  <si>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</si>
  <si>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</si>
  <si>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</si>
  <si>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</si>
  <si>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</si>
  <si>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</si>
  <si>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</si>
  <si>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</si>
  <si>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</si>
  <si>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</si>
  <si>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</si>
  <si>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</si>
  <si>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</si>
  <si>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</si>
  <si>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</si>
  <si>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</si>
  <si>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</si>
  <si>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</si>
  <si>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</si>
  <si>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</si>
  <si>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</si>
  <si>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</si>
  <si>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</si>
  <si>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</si>
  <si>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</si>
  <si>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</si>
  <si>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</si>
  <si>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</si>
  <si>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</si>
  <si>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</si>
  <si>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</si>
  <si>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</si>
  <si>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</si>
  <si>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</si>
  <si>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</si>
  <si>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</si>
  <si>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</si>
  <si>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</si>
  <si>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</si>
  <si>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</si>
  <si>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</si>
  <si>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</si>
  <si>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</si>
  <si>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</si>
  <si>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</si>
  <si>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</si>
  <si>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</si>
  <si>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</si>
  <si>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</si>
  <si>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</si>
  <si>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</si>
  <si>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</si>
  <si>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</si>
  <si>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</si>
  <si>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</si>
  <si>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</si>
  <si>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</si>
  <si>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</si>
  <si>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</si>
  <si>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</si>
  <si>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</si>
  <si>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</si>
  <si>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</si>
  <si>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</si>
  <si>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</si>
  <si>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</si>
  <si>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</si>
  <si>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</si>
  <si>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</si>
  <si>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</si>
  <si>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</si>
  <si>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</si>
  <si>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</si>
  <si>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</si>
  <si>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</si>
  <si>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</si>
  <si>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</si>
  <si>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</si>
  <si>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</si>
  <si>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</si>
  <si>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</si>
  <si>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</si>
  <si>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</si>
  <si>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</si>
  <si>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</si>
  <si>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</si>
  <si>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</si>
  <si>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</si>
  <si>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</si>
  <si>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</si>
  <si>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</si>
  <si>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</si>
  <si>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</si>
  <si>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</si>
  <si>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</si>
  <si>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</si>
  <si>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</si>
  <si>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</si>
  <si>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</si>
  <si>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</si>
  <si>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</si>
  <si>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</si>
  <si>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</si>
  <si>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</si>
  <si>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</si>
  <si>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</si>
  <si>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</si>
  <si>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</si>
  <si>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</si>
  <si>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</si>
  <si>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</si>
  <si>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</si>
  <si>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</si>
  <si>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</si>
  <si>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</si>
  <si>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</si>
  <si>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</si>
  <si>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</si>
  <si>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</si>
  <si>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</si>
  <si>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</si>
  <si>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</si>
  <si>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</si>
  <si>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</si>
  <si>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</si>
  <si>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</si>
  <si>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</si>
  <si>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</si>
  <si>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</si>
  <si>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</si>
  <si>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</si>
  <si>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</si>
  <si>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</si>
  <si>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</si>
  <si>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</si>
  <si>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</si>
  <si>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</si>
  <si>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</si>
  <si>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</si>
  <si>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</si>
  <si>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</si>
  <si>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</si>
  <si>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</si>
  <si>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</si>
  <si>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</si>
  <si>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</si>
  <si>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</si>
  <si>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</si>
  <si>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</si>
  <si>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</si>
  <si>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</si>
  <si>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</si>
  <si>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</si>
  <si>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</si>
  <si>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</si>
  <si>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</si>
  <si>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</si>
  <si>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</si>
  <si>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</si>
  <si>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</si>
  <si>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</si>
  <si>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</si>
  <si>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</si>
  <si>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</si>
  <si>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</si>
  <si>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</si>
  <si>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</si>
  <si>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</si>
  <si>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</si>
  <si>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</si>
  <si>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</si>
  <si>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</si>
  <si>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</si>
  <si>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</si>
  <si>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</si>
  <si>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</si>
  <si>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</si>
  <si>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</si>
  <si>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</si>
  <si>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</si>
  <si>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</si>
  <si>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</si>
  <si>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</si>
  <si>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</si>
  <si>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</si>
  <si>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</si>
  <si>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</si>
  <si>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</si>
  <si>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</si>
  <si>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</si>
  <si>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</si>
  <si>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</si>
  <si>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</si>
  <si>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</si>
  <si>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</si>
  <si>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</si>
  <si>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</si>
  <si>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</si>
  <si>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</si>
  <si>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</si>
  <si>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</si>
  <si>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</si>
  <si>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</si>
  <si>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</si>
  <si>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</si>
  <si>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</si>
  <si>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</si>
  <si>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</si>
  <si>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</si>
  <si>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</si>
  <si>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</si>
  <si>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</si>
  <si>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</si>
  <si>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</si>
  <si>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</si>
  <si>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</si>
  <si>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</si>
  <si>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</si>
  <si>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</si>
  <si>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</si>
  <si>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</si>
  <si>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</si>
  <si>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</si>
  <si>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</si>
  <si>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</si>
  <si>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</si>
  <si>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</si>
  <si>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</si>
  <si>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</si>
  <si>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</si>
  <si>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</si>
  <si>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</si>
  <si>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</si>
  <si>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</si>
  <si>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</si>
  <si>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</si>
  <si>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</si>
  <si>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</si>
  <si>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</si>
  <si>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</si>
  <si>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</si>
  <si>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</si>
  <si>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</si>
  <si>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</si>
  <si>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</si>
  <si>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</si>
  <si>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</si>
  <si>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</si>
  <si>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</si>
  <si>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</si>
  <si>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</si>
  <si>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</si>
  <si>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</si>
  <si>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</si>
  <si>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</si>
  <si>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</si>
  <si>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</si>
  <si>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</si>
  <si>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</si>
  <si>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</si>
  <si>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</si>
  <si>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</si>
  <si>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</si>
  <si>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</si>
  <si>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</si>
  <si>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</si>
  <si>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</si>
  <si>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</si>
  <si>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</si>
  <si>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</si>
  <si>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</si>
  <si>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</si>
  <si>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</si>
  <si>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</si>
  <si>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</si>
  <si>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</si>
  <si>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</si>
  <si>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</si>
  <si>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</si>
  <si>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</si>
  <si>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</si>
  <si>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</si>
  <si>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</si>
  <si>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</si>
  <si>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</si>
  <si>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</si>
  <si>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</si>
  <si>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</si>
  <si>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</si>
  <si>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</si>
  <si>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</si>
  <si>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</si>
  <si>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</si>
  <si>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</si>
  <si>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</si>
  <si>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</si>
  <si>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</si>
  <si>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</si>
  <si>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</si>
  <si>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</si>
  <si>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</si>
  <si>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</si>
  <si>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</si>
  <si>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</si>
  <si>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</si>
  <si>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</si>
  <si>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</si>
  <si>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</si>
  <si>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</si>
  <si>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</si>
  <si>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</si>
  <si>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</si>
  <si>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</si>
  <si>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</si>
  <si>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</si>
  <si>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</si>
  <si>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</si>
  <si>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</si>
  <si>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</si>
  <si>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</si>
  <si>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</si>
  <si>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</si>
  <si>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</si>
  <si>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</si>
  <si>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</si>
  <si>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</si>
  <si>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</si>
  <si>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</si>
  <si>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</si>
  <si>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</si>
  <si>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</si>
  <si>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</si>
  <si>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</si>
  <si>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</si>
  <si>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</si>
  <si>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</si>
  <si>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</si>
  <si>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</si>
  <si>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</si>
  <si>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</si>
  <si>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</si>
  <si>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</si>
  <si>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</si>
  <si>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</si>
  <si>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</si>
  <si>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</si>
  <si>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</si>
  <si>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</si>
  <si>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</si>
  <si>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</si>
  <si>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</si>
  <si>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</si>
  <si>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</si>
  <si>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</si>
  <si>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</si>
  <si>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</si>
  <si>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</si>
  <si>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</si>
  <si>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</si>
  <si>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</si>
  <si>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</si>
  <si>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</si>
  <si>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</si>
  <si>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</si>
  <si>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</si>
  <si>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</si>
  <si>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</si>
  <si>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</si>
  <si>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</si>
  <si>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</si>
  <si>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</si>
  <si>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</si>
  <si>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</si>
  <si>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</si>
  <si>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</si>
  <si>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</si>
  <si>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</si>
  <si>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</si>
  <si>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</si>
  <si>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</si>
  <si>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</si>
  <si>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</si>
  <si>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</si>
  <si>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</si>
  <si>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</si>
  <si>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</si>
  <si>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</si>
  <si>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</si>
  <si>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</si>
  <si>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</si>
  <si>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</si>
  <si>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</si>
  <si>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</si>
  <si>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</si>
  <si>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</si>
  <si>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</si>
  <si>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</si>
  <si>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</si>
  <si>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</si>
  <si>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</si>
  <si>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</si>
  <si>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</si>
  <si>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</si>
  <si>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</si>
  <si>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</si>
  <si>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</si>
  <si>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</si>
  <si>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</si>
  <si>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</si>
  <si>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</si>
  <si>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</si>
  <si>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</si>
  <si>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</si>
  <si>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</si>
  <si>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</si>
  <si>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</si>
  <si>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</si>
  <si>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</si>
  <si>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</si>
  <si>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</si>
  <si>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</si>
  <si>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</si>
  <si>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</si>
  <si>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</si>
  <si>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</si>
  <si>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</si>
  <si>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</si>
  <si>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</si>
  <si>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</si>
  <si>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</si>
  <si>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</si>
  <si>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</si>
  <si>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</si>
  <si>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</si>
  <si>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</si>
  <si>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</si>
  <si>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</si>
  <si>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</si>
  <si>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</si>
  <si>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</si>
  <si>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</si>
  <si>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</si>
  <si>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</si>
  <si>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</si>
  <si>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</si>
  <si>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</si>
  <si>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</si>
  <si>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</si>
  <si>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</si>
  <si>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</si>
  <si>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</si>
  <si>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</si>
  <si>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</si>
  <si>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</si>
  <si>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</si>
  <si>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</si>
  <si>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</si>
  <si>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</si>
  <si>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</si>
  <si>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</si>
  <si>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</si>
  <si>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</si>
  <si>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</si>
  <si>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</si>
  <si>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</si>
  <si>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</si>
  <si>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</si>
  <si>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</si>
  <si>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</si>
  <si>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</si>
  <si>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</si>
  <si>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</si>
  <si>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</si>
  <si>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</si>
  <si>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</si>
  <si>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</si>
  <si>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</si>
  <si>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</si>
  <si>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</si>
  <si>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</si>
  <si>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</si>
  <si>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</si>
  <si>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</si>
  <si>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</si>
  <si>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</si>
  <si>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</si>
  <si>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</si>
  <si>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</si>
  <si>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</si>
  <si>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</si>
  <si>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</si>
  <si>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</si>
  <si>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</si>
  <si>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</si>
  <si>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</si>
  <si>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</si>
  <si>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</si>
  <si>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</si>
  <si>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</si>
  <si>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</si>
  <si>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</si>
  <si>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</si>
  <si>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</si>
  <si>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</si>
  <si>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</si>
  <si>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</si>
  <si>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</si>
  <si>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</si>
  <si>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</si>
  <si>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</si>
  <si>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</si>
  <si>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</si>
  <si>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</si>
  <si>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</si>
  <si>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</si>
  <si>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</si>
  <si>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</si>
  <si>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</si>
  <si>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</si>
  <si>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</si>
  <si>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</si>
  <si>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</si>
  <si>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</si>
  <si>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</si>
  <si>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</si>
  <si>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</si>
  <si>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</si>
  <si>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</si>
  <si>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</si>
  <si>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</si>
  <si>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</si>
  <si>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</si>
  <si>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</si>
  <si>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</si>
  <si>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</si>
  <si>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</si>
  <si>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</si>
  <si>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</si>
  <si>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</si>
  <si>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</si>
  <si>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</si>
  <si>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</si>
  <si>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</si>
  <si>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</si>
  <si>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</si>
  <si>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</si>
  <si>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</si>
  <si>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</si>
  <si>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</si>
  <si>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</si>
  <si>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</si>
  <si>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</si>
  <si>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</si>
  <si>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</si>
  <si>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</si>
  <si>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</si>
  <si>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</si>
  <si>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</si>
  <si>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</si>
  <si>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</si>
  <si>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</si>
  <si>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</si>
  <si>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</si>
  <si>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</si>
  <si>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</si>
  <si>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</si>
  <si>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</si>
  <si>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</si>
  <si>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</si>
  <si>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</si>
  <si>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</si>
  <si>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</si>
  <si>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</si>
  <si>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</si>
  <si>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</si>
  <si>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</si>
  <si>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</si>
  <si>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</si>
  <si>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</si>
  <si>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</si>
  <si>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</si>
  <si>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</si>
  <si>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</si>
  <si>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</si>
  <si>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</si>
  <si>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</si>
  <si>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</si>
  <si>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</si>
  <si>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</si>
  <si>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</si>
  <si>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</si>
  <si>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</si>
  <si>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</si>
  <si>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</si>
  <si>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</si>
  <si>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</si>
  <si>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</si>
  <si>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</si>
  <si>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</si>
  <si>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</si>
  <si>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</si>
  <si>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</si>
  <si>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</si>
  <si>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</si>
  <si>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</si>
  <si>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</si>
  <si>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</si>
  <si>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</si>
  <si>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</si>
  <si>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</si>
  <si>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</si>
  <si>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</si>
  <si>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</si>
  <si>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</si>
  <si>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</si>
  <si>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</si>
  <si>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</si>
  <si>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</si>
  <si>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</si>
  <si>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</si>
  <si>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</si>
  <si>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</si>
  <si>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</si>
  <si>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</si>
  <si>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</si>
  <si>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</si>
  <si>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</si>
  <si>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</si>
  <si>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</si>
  <si>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</si>
  <si>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</si>
  <si>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</si>
  <si>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</si>
  <si>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</si>
  <si>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</si>
  <si>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</si>
  <si>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</si>
  <si>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</si>
  <si>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</si>
  <si>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</si>
  <si>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</si>
  <si>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</si>
  <si>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</si>
  <si>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</si>
  <si>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</si>
  <si>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</si>
  <si>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</si>
  <si>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</si>
  <si>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</si>
  <si>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</si>
  <si>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</si>
  <si>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</si>
  <si>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</si>
  <si>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</si>
  <si>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</si>
  <si>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</si>
  <si>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</si>
  <si>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</si>
  <si>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</si>
  <si>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</si>
  <si>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</si>
  <si>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</si>
  <si>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</si>
  <si>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</si>
  <si>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</si>
  <si>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</si>
  <si>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</si>
  <si>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</si>
  <si>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</si>
  <si>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</si>
  <si>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</si>
  <si>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</si>
  <si>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</si>
  <si>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</si>
  <si>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</si>
  <si>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</si>
  <si>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</si>
  <si>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</si>
  <si>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</si>
  <si>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</si>
  <si>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</si>
  <si>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</si>
  <si>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</si>
  <si>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</si>
  <si>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</si>
  <si>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</si>
  <si>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</si>
  <si>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</si>
  <si>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</si>
  <si>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</si>
  <si>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</si>
  <si>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</si>
  <si>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</si>
  <si>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</si>
  <si>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</si>
  <si>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</si>
  <si>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</si>
  <si>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</si>
  <si>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</si>
  <si>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</si>
  <si>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</si>
  <si>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</si>
  <si>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</si>
  <si>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</si>
  <si>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</si>
  <si>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</si>
  <si>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</si>
  <si>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</si>
  <si>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</si>
  <si>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</si>
  <si>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</si>
  <si>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</si>
  <si>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</si>
  <si>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</si>
  <si>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</si>
  <si>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</si>
  <si>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</si>
  <si>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</si>
  <si>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</si>
  <si>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</si>
  <si>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</si>
  <si>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</si>
  <si>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</si>
  <si>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</si>
  <si>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</si>
  <si>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</si>
  <si>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</si>
  <si>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</si>
  <si>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</si>
  <si>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</si>
  <si>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</si>
  <si>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</si>
  <si>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</si>
  <si>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</si>
  <si>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</si>
  <si>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</si>
  <si>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</si>
  <si>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</si>
  <si>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</si>
  <si>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</si>
  <si>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</si>
  <si>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</si>
  <si>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</si>
  <si>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</si>
  <si>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</si>
  <si>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</si>
  <si>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</si>
  <si>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</si>
  <si>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</si>
  <si>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</si>
  <si>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</si>
  <si>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</si>
  <si>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</si>
  <si>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</si>
  <si>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</si>
  <si>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</si>
  <si>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</si>
  <si>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</si>
  <si>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</si>
  <si>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</si>
  <si>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</si>
  <si>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</si>
  <si>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</si>
  <si>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</si>
  <si>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</si>
  <si>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</si>
  <si>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</si>
  <si>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</si>
  <si>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</si>
  <si>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</si>
  <si>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</si>
  <si>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</si>
  <si>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</si>
  <si>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</si>
  <si>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</si>
  <si>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</si>
  <si>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</si>
  <si>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</si>
  <si>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</si>
  <si>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</si>
  <si>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</si>
  <si>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</si>
  <si>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</si>
  <si>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</si>
  <si>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</si>
  <si>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</si>
  <si>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</si>
  <si>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</si>
  <si>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</si>
  <si>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</si>
  <si>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</si>
  <si>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</si>
  <si>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</si>
  <si>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</si>
  <si>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</si>
  <si>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</si>
  <si>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</si>
  <si>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</si>
  <si>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</si>
  <si>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</si>
  <si>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</si>
  <si>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</si>
  <si>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</si>
  <si>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</si>
  <si>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</si>
  <si>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</si>
  <si>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</si>
  <si>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</si>
  <si>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</si>
  <si>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</si>
  <si>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</si>
  <si>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</si>
  <si>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</si>
  <si>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</si>
  <si>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</si>
  <si>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</si>
  <si>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</si>
  <si>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</si>
  <si>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</si>
  <si>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</si>
  <si>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</si>
  <si>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</si>
  <si>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</si>
  <si>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</si>
  <si>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</si>
  <si>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</si>
  <si>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</si>
  <si>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</si>
  <si>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</si>
  <si>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</si>
  <si>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</si>
  <si>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</si>
  <si>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</si>
  <si>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</si>
  <si>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</si>
  <si>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</si>
  <si>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</si>
  <si>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</si>
  <si>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</si>
  <si>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</si>
  <si>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</si>
  <si>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</si>
  <si>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</si>
  <si>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</si>
  <si>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</si>
  <si>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</si>
  <si>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</si>
  <si>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</si>
  <si>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</si>
  <si>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</si>
  <si>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</si>
  <si>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</si>
  <si>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</si>
  <si>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</si>
  <si>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</si>
  <si>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</si>
  <si>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</si>
  <si>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</si>
  <si>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</si>
  <si>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</si>
  <si>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</si>
  <si>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</si>
  <si>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</si>
  <si>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</si>
  <si>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</si>
  <si>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</si>
  <si>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</si>
  <si>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</si>
  <si>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</si>
  <si>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</si>
  <si>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</si>
  <si>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</si>
  <si>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</si>
  <si>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</si>
  <si>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</si>
  <si>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</si>
  <si>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</si>
  <si>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</si>
  <si>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</si>
  <si>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</si>
  <si>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</si>
  <si>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</si>
  <si>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</si>
  <si>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</si>
  <si>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</si>
  <si>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</si>
  <si>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</si>
  <si>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</si>
  <si>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</si>
  <si>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</si>
  <si>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</si>
  <si>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</si>
  <si>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</si>
  <si>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</si>
  <si>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</si>
  <si>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</si>
  <si>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</si>
  <si>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</si>
  <si>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</si>
  <si>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</si>
  <si>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</si>
  <si>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</si>
  <si>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</si>
  <si>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</si>
  <si>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</si>
  <si>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</si>
  <si>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</si>
  <si>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</si>
  <si>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</si>
  <si>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</si>
  <si>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</si>
  <si>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</si>
  <si>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</si>
  <si>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</si>
  <si>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</si>
  <si>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</si>
  <si>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</si>
  <si>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</si>
  <si>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</si>
  <si>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</si>
  <si>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</si>
  <si>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</si>
  <si>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</si>
  <si>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</si>
  <si>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</si>
  <si>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</si>
  <si>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</si>
  <si>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</si>
  <si>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</si>
  <si>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</si>
  <si>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</si>
  <si>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</si>
  <si>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</si>
  <si>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</si>
  <si>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</si>
  <si>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</si>
  <si>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</si>
  <si>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</si>
  <si>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</si>
  <si>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</si>
  <si>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</si>
  <si>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</si>
  <si>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</si>
  <si>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</si>
  <si>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</si>
  <si>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</si>
  <si>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</si>
  <si>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</si>
  <si>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</si>
  <si>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</si>
  <si>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</si>
  <si>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</si>
  <si>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</si>
  <si>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</si>
  <si>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</si>
  <si>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</si>
  <si>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</si>
  <si>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</si>
  <si>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</si>
  <si>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</si>
  <si>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</si>
  <si>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</si>
  <si>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</si>
  <si>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</si>
  <si>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</si>
  <si>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</si>
  <si>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</si>
  <si>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</si>
  <si>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</si>
  <si>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</si>
  <si>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</si>
  <si>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</si>
  <si>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</si>
  <si>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</si>
  <si>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</si>
  <si>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</si>
  <si>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</si>
  <si>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</si>
  <si>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</si>
  <si>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</si>
  <si>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</si>
  <si>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</si>
  <si>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</si>
  <si>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</si>
  <si>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</si>
  <si>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</si>
  <si>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</si>
  <si>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</si>
  <si>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</si>
  <si>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</si>
  <si>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</si>
  <si>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</si>
  <si>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</si>
  <si>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</si>
  <si>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</si>
  <si>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</si>
  <si>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</si>
  <si>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</si>
  <si>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</si>
  <si>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</si>
  <si>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</si>
  <si>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</si>
  <si>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</si>
  <si>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</si>
  <si>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</si>
  <si>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</si>
  <si>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</si>
  <si>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</si>
  <si>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</si>
  <si>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</si>
  <si>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</si>
  <si>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</si>
  <si>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</si>
  <si>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</si>
  <si>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</si>
  <si>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</si>
  <si>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</si>
  <si>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</si>
  <si>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</si>
  <si>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</si>
  <si>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</si>
  <si>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</si>
  <si>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</si>
  <si>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</si>
  <si>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</si>
  <si>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</si>
  <si>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</si>
  <si>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</si>
  <si>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</si>
  <si>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</si>
  <si>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</si>
  <si>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</si>
  <si>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</si>
  <si>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</si>
  <si>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</si>
  <si>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</si>
  <si>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</si>
  <si>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</si>
  <si>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</si>
  <si>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</si>
  <si>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</si>
  <si>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</si>
  <si>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</si>
  <si>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</si>
  <si>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</si>
  <si>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</si>
  <si>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</si>
  <si>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</si>
  <si>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</si>
  <si>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</si>
  <si>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</si>
  <si>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</si>
  <si>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</si>
  <si>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</si>
  <si>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</si>
  <si>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</si>
  <si>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</si>
  <si>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</si>
  <si>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</si>
  <si>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</si>
  <si>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</si>
  <si>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</si>
  <si>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</si>
  <si>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</si>
  <si>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</si>
  <si>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</si>
  <si>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</si>
  <si>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</si>
  <si>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</si>
  <si>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</si>
  <si>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</si>
  <si>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</si>
  <si>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</si>
  <si>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</si>
  <si>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</si>
  <si>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</si>
  <si>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</si>
  <si>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</si>
  <si>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</si>
  <si>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</si>
  <si>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</si>
  <si>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</si>
  <si>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</si>
  <si>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</si>
  <si>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</si>
  <si>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</si>
  <si>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</si>
  <si>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</si>
  <si>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</si>
  <si>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</si>
  <si>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</si>
  <si>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</si>
  <si>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</si>
  <si>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</si>
  <si>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</si>
  <si>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</si>
  <si>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</si>
  <si>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</si>
  <si>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</si>
  <si>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</si>
  <si>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</si>
  <si>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</si>
  <si>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</si>
  <si>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</si>
  <si>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</si>
  <si>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</si>
  <si>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</si>
  <si>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</si>
  <si>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</si>
  <si>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</si>
  <si>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</si>
  <si>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</si>
  <si>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</si>
  <si>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</si>
  <si>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</si>
  <si>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</si>
  <si>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</si>
  <si>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</si>
  <si>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</si>
  <si>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</si>
  <si>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</si>
  <si>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</si>
  <si>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</si>
  <si>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</si>
  <si>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</si>
  <si>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</si>
  <si>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</si>
  <si>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</si>
  <si>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</si>
  <si>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</si>
  <si>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</si>
  <si>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</si>
  <si>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</si>
  <si>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</si>
  <si>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</si>
  <si>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</si>
  <si>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</si>
  <si>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</si>
  <si>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</si>
  <si>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</si>
  <si>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</si>
  <si>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</si>
  <si>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</si>
  <si>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</si>
  <si>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</si>
  <si>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</si>
  <si>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</si>
  <si>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</si>
  <si>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</si>
  <si>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</si>
  <si>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</si>
  <si>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</si>
  <si>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</si>
  <si>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</si>
  <si>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</si>
  <si>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</si>
  <si>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</si>
  <si>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</si>
  <si>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</si>
  <si>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</si>
  <si>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</si>
  <si>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</si>
  <si>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</si>
  <si>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</si>
  <si>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</si>
  <si>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</si>
  <si>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</si>
  <si>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</si>
  <si>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</si>
  <si>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</si>
  <si>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</si>
  <si>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</si>
  <si>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</si>
  <si>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</si>
  <si>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</si>
  <si>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</si>
  <si>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</si>
  <si>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</si>
  <si>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</si>
  <si>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</si>
  <si>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</si>
  <si>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</si>
  <si>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</si>
  <si>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</si>
  <si>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</si>
  <si>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</si>
  <si>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</si>
  <si>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</si>
  <si>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</si>
  <si>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</si>
  <si>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</si>
  <si>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</si>
  <si>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</si>
  <si>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</si>
  <si>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</si>
  <si>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</si>
  <si>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</si>
  <si>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</si>
  <si>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</si>
  <si>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</si>
  <si>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</si>
  <si>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</si>
  <si>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</si>
  <si>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</si>
  <si>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</si>
  <si>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</si>
  <si>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</si>
  <si>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</si>
  <si>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</si>
  <si>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</si>
  <si>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</si>
  <si>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</si>
  <si>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</si>
  <si>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</si>
  <si>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</si>
  <si>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</si>
  <si>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</si>
  <si>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</si>
  <si>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</si>
  <si>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</si>
  <si>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</si>
  <si>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</si>
  <si>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</si>
  <si>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</si>
  <si>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</si>
  <si>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</si>
  <si>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</si>
  <si>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</si>
  <si>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</si>
  <si>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</si>
  <si>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</si>
  <si>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</si>
  <si>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</si>
  <si>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</si>
  <si>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</si>
  <si>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</si>
  <si>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</si>
  <si>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</si>
  <si>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</si>
  <si>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</si>
  <si>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</si>
  <si>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</si>
  <si>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</si>
  <si>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</si>
  <si>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</si>
  <si>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</si>
  <si>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</si>
  <si>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</si>
  <si>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</si>
  <si>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</si>
  <si>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</si>
  <si>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</si>
  <si>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</si>
  <si>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</si>
  <si>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</si>
  <si>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</si>
  <si>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</si>
  <si>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</si>
  <si>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</si>
  <si>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</si>
  <si>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</si>
  <si>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</si>
  <si>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</si>
  <si>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</si>
  <si>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</si>
  <si>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</si>
  <si>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</si>
  <si>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</si>
  <si>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</si>
  <si>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</si>
  <si>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</si>
  <si>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</si>
  <si>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</si>
  <si>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</si>
  <si>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</si>
  <si>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</si>
  <si>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</si>
  <si>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</si>
  <si>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</si>
  <si>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</si>
  <si>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</si>
  <si>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</si>
  <si>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</si>
  <si>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</si>
  <si>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</si>
  <si>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</si>
  <si>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</si>
  <si>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</si>
  <si>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</si>
  <si>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</si>
  <si>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</si>
  <si>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</si>
  <si>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</si>
  <si>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</si>
  <si>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</si>
  <si>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</si>
  <si>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</si>
  <si>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</si>
  <si>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</si>
  <si>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</si>
  <si>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</si>
  <si>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</si>
  <si>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</si>
  <si>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</si>
  <si>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</si>
  <si>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</si>
  <si>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</si>
  <si>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</si>
  <si>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</si>
  <si>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</si>
  <si>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</si>
  <si>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</si>
  <si>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</si>
  <si>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</si>
  <si>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</si>
  <si>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</si>
  <si>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</si>
  <si>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</si>
  <si>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</si>
  <si>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</si>
  <si>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</si>
  <si>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</si>
  <si>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</si>
  <si>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</si>
  <si>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</si>
  <si>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</si>
  <si>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</si>
  <si>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</si>
  <si>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</si>
  <si>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</si>
  <si>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</si>
  <si>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</si>
  <si>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</si>
  <si>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</si>
  <si>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</si>
  <si>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</si>
  <si>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</si>
  <si>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</si>
  <si>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</si>
  <si>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</si>
  <si>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</si>
  <si>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</si>
  <si>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</si>
  <si>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</si>
  <si>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</si>
  <si>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</si>
  <si>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</si>
  <si>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</si>
  <si>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</si>
  <si>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</si>
  <si>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</si>
  <si>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</si>
  <si>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</si>
  <si>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</si>
  <si>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</si>
  <si>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</si>
  <si>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</si>
  <si>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</si>
  <si>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</si>
  <si>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</si>
  <si>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</si>
  <si>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</si>
  <si>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</si>
  <si>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</si>
  <si>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</si>
  <si>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</si>
  <si>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</si>
  <si>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</si>
  <si>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</si>
  <si>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</si>
  <si>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</si>
  <si>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</si>
  <si>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</si>
  <si>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</si>
  <si>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</si>
  <si>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</si>
  <si>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</si>
  <si>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</si>
  <si>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</si>
  <si>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</si>
  <si>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</si>
  <si>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</si>
  <si>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</si>
  <si>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</si>
  <si>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</si>
  <si>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</si>
  <si>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</si>
  <si>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</si>
  <si>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</si>
  <si>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</si>
  <si>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</si>
  <si>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</si>
  <si>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</si>
  <si>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</si>
  <si>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</si>
  <si>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</si>
  <si>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</si>
  <si>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</si>
  <si>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</si>
  <si>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</si>
  <si>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</si>
  <si>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</si>
  <si>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</si>
  <si>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</si>
  <si>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</si>
  <si>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</si>
  <si>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</si>
  <si>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</si>
  <si>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</si>
  <si>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</si>
  <si>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</si>
  <si>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</si>
  <si>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</si>
  <si>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</si>
  <si>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</si>
  <si>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</si>
  <si>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</si>
  <si>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</si>
  <si>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</si>
  <si>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</si>
  <si>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</si>
  <si>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</si>
  <si>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</si>
  <si>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</si>
  <si>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</si>
  <si>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</si>
  <si>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</si>
  <si>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</si>
  <si>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</si>
  <si>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</si>
  <si>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</si>
  <si>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</si>
  <si>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</si>
  <si>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</si>
  <si>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</si>
  <si>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</si>
  <si>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</si>
  <si>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</si>
  <si>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</si>
  <si>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</si>
  <si>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</si>
  <si>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</si>
  <si>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</si>
  <si>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</si>
  <si>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</si>
  <si>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</si>
  <si>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</si>
  <si>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</si>
  <si>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</si>
  <si>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</si>
  <si>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</si>
  <si>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</si>
  <si>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</si>
  <si>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</si>
  <si>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</si>
  <si>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</si>
  <si>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</si>
  <si>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</si>
  <si>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</si>
  <si>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</si>
  <si>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</si>
  <si>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</si>
  <si>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</si>
  <si>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</si>
  <si>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</si>
  <si>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</si>
  <si>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</si>
  <si>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</si>
  <si>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</si>
  <si>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</si>
  <si>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</si>
  <si>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</si>
  <si>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</si>
  <si>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</si>
  <si>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</si>
  <si>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</si>
  <si>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</si>
  <si>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</si>
  <si>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</si>
  <si>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</si>
  <si>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</si>
  <si>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</si>
  <si>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</si>
  <si>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</si>
  <si>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</si>
  <si>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</si>
  <si>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</si>
  <si>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</si>
  <si>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</si>
  <si>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</si>
  <si>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</si>
  <si>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</si>
  <si>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</si>
  <si>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</si>
  <si>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</si>
  <si>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</si>
  <si>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</si>
  <si>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</si>
  <si>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</si>
  <si>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</si>
  <si>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</si>
  <si>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</si>
  <si>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</si>
  <si>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</si>
  <si>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</si>
  <si>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</si>
  <si>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</si>
  <si>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</si>
  <si>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</si>
  <si>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</si>
  <si>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</si>
  <si>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</si>
  <si>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</si>
  <si>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</si>
  <si>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</si>
  <si>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</si>
  <si>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</si>
  <si>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</si>
  <si>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</si>
  <si>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</si>
  <si>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</si>
  <si>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</si>
  <si>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</si>
  <si>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</si>
  <si>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</si>
  <si>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</si>
  <si>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</si>
  <si>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</si>
  <si>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</si>
  <si>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</si>
  <si>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</si>
  <si>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</si>
  <si>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</si>
  <si>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</si>
  <si>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</si>
  <si>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</si>
  <si>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</si>
  <si>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</si>
  <si>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</si>
  <si>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</si>
  <si>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</si>
  <si>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</si>
  <si>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</si>
  <si>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</si>
  <si>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</si>
  <si>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</si>
  <si>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</si>
  <si>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</si>
  <si>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</si>
  <si>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</si>
  <si>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</si>
  <si>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</si>
  <si>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</si>
  <si>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</si>
  <si>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</si>
  <si>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</si>
  <si>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</si>
  <si>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</si>
  <si>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</si>
  <si>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</si>
  <si>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</si>
  <si>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</si>
  <si>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</si>
  <si>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</si>
  <si>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</si>
  <si>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</si>
  <si>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</si>
  <si>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</si>
  <si>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</si>
  <si>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</si>
  <si>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</si>
  <si>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</si>
  <si>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</si>
  <si>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</si>
  <si>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</si>
  <si>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</si>
  <si>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</si>
  <si>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</si>
  <si>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</si>
  <si>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</si>
  <si>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</si>
  <si>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</si>
  <si>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</si>
  <si>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</si>
  <si>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</si>
  <si>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</si>
  <si>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</si>
  <si>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</si>
  <si>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</si>
  <si>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</si>
  <si>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</si>
  <si>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</si>
  <si>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</si>
  <si>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</si>
  <si>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</si>
  <si>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</si>
  <si>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</si>
  <si>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</si>
  <si>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</si>
  <si>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</si>
  <si>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</si>
  <si>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</si>
  <si>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</si>
  <si>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</si>
  <si>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</si>
  <si>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</si>
  <si>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</si>
  <si>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</si>
  <si>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</si>
  <si>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</si>
  <si>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</si>
  <si>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</si>
  <si>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</si>
  <si>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</si>
  <si>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</si>
  <si>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</si>
  <si>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</si>
  <si>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</si>
  <si>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</si>
  <si>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</si>
  <si>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</si>
  <si>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</si>
  <si>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</si>
  <si>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</si>
  <si>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</si>
  <si>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</si>
  <si>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</si>
  <si>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</si>
  <si>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</si>
  <si>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</si>
  <si>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</si>
  <si>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</si>
  <si>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</si>
  <si>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</si>
  <si>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</si>
  <si>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</si>
  <si>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</si>
  <si>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</si>
  <si>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</si>
  <si>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</si>
  <si>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</si>
  <si>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</si>
  <si>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</si>
  <si>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</si>
  <si>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</si>
  <si>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</si>
  <si>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</si>
  <si>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</si>
  <si>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</si>
  <si>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</si>
  <si>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</si>
  <si>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</si>
  <si>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</si>
  <si>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</si>
  <si>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</si>
  <si>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</si>
  <si>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</si>
  <si>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</si>
  <si>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</si>
  <si>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</si>
  <si>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</si>
  <si>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</si>
  <si>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</si>
  <si>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</si>
  <si>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</si>
  <si>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</si>
  <si>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</si>
  <si>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</si>
  <si>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</si>
  <si>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</si>
  <si>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</si>
  <si>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</si>
  <si>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</si>
  <si>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</si>
  <si>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</si>
  <si>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</si>
  <si>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</si>
  <si>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</si>
  <si>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</si>
  <si>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</si>
  <si>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</si>
  <si>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</si>
  <si>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</si>
  <si>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</si>
  <si>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</si>
  <si>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</si>
  <si>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</si>
  <si>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</si>
  <si>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</si>
  <si>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</si>
  <si>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</si>
  <si>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</si>
  <si>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</si>
  <si>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</si>
  <si>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</si>
  <si>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</si>
  <si>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</si>
  <si>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</si>
  <si>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</si>
  <si>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</si>
  <si>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</si>
  <si>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</si>
  <si>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</si>
  <si>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</si>
  <si>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</si>
  <si>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</si>
  <si>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</si>
  <si>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</si>
  <si>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</si>
  <si>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</si>
  <si>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</si>
  <si>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</si>
  <si>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</si>
  <si>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</si>
  <si>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</si>
  <si>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</si>
  <si>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</si>
  <si>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</si>
  <si>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</si>
  <si>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</si>
  <si>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</si>
  <si>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</si>
  <si>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</si>
  <si>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</si>
  <si>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</si>
  <si>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</si>
  <si>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</si>
  <si>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</si>
  <si>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</si>
  <si>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</si>
  <si>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</si>
  <si>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</si>
  <si>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</si>
  <si>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</si>
  <si>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</si>
  <si>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</si>
  <si>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</si>
  <si>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</si>
  <si>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</si>
  <si>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</si>
  <si>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</si>
  <si>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</si>
  <si>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</si>
  <si>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</si>
  <si>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</si>
  <si>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</si>
  <si>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</si>
  <si>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</si>
  <si>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</si>
  <si>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</si>
  <si>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</si>
  <si>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</si>
  <si>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</si>
  <si>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</si>
  <si>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</si>
  <si>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</si>
  <si>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</si>
  <si>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</si>
  <si>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</si>
  <si>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</si>
  <si>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</si>
  <si>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</si>
  <si>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</si>
  <si>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</si>
  <si>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</si>
  <si>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</si>
  <si>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</si>
  <si>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</si>
  <si>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</si>
  <si>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</si>
  <si>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</si>
  <si>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</si>
  <si>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</si>
  <si>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</si>
  <si>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</si>
  <si>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</si>
  <si>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</si>
  <si>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</si>
  <si>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</si>
  <si>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</si>
  <si>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</si>
  <si>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</si>
  <si>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</si>
  <si>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</si>
  <si>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</si>
  <si>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</si>
  <si>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</si>
  <si>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</si>
  <si>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</si>
  <si>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</si>
  <si>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</si>
  <si>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</si>
  <si>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</si>
  <si>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</si>
  <si>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</si>
  <si>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</si>
  <si>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</si>
  <si>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</si>
  <si>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</si>
  <si>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</si>
  <si>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</si>
  <si>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</si>
  <si>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</si>
  <si>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</si>
  <si>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</si>
  <si>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</si>
  <si>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</si>
  <si>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</si>
  <si>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</si>
  <si>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</si>
  <si>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</si>
  <si>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</si>
  <si>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</si>
  <si>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</si>
  <si>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</si>
  <si>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</si>
  <si>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</si>
  <si>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</si>
  <si>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</si>
  <si>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</si>
  <si>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</si>
  <si>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</si>
  <si>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</si>
  <si>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</si>
  <si>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</si>
  <si>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</si>
  <si>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</si>
  <si>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</si>
  <si>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</si>
  <si>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</si>
  <si>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</si>
  <si>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</si>
  <si>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</si>
  <si>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</si>
  <si>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</si>
  <si>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</si>
  <si>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</si>
  <si>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</si>
  <si>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</si>
  <si>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</si>
  <si>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</si>
  <si>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</si>
  <si>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</si>
  <si>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</si>
  <si>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</si>
  <si>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</si>
  <si>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</si>
  <si>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</si>
  <si>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</si>
  <si>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</si>
  <si>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</si>
  <si>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</si>
  <si>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</si>
  <si>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</si>
  <si>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</si>
  <si>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</si>
  <si>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</si>
  <si>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</si>
  <si>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</si>
  <si>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</si>
  <si>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</si>
  <si>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</si>
  <si>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</si>
  <si>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</si>
  <si>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</si>
  <si>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</si>
  <si>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</si>
  <si>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</si>
  <si>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</si>
  <si>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</si>
  <si>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</si>
  <si>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</si>
  <si>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</si>
  <si>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</si>
  <si>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</si>
  <si>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</si>
  <si>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</si>
  <si>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</si>
  <si>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</si>
  <si>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</si>
  <si>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</si>
  <si>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</si>
  <si>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</si>
  <si>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</si>
  <si>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</si>
  <si>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</si>
  <si>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</si>
  <si>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</si>
  <si>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</si>
  <si>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</si>
  <si>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</si>
  <si>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</si>
  <si>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</si>
  <si>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</si>
  <si>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</si>
  <si>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</si>
  <si>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</si>
  <si>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</si>
  <si>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</si>
  <si>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</si>
  <si>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</si>
  <si>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</si>
  <si>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</si>
  <si>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</si>
  <si>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</si>
  <si>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</si>
  <si>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</si>
  <si>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</si>
  <si>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</si>
  <si>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</si>
  <si>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</si>
  <si>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</si>
  <si>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</si>
  <si>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</si>
  <si>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</si>
  <si>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</si>
  <si>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</si>
  <si>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</si>
  <si>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</si>
  <si>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</si>
  <si>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</si>
  <si>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</si>
  <si>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</si>
  <si>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</si>
  <si>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</si>
  <si>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</si>
  <si>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</si>
  <si>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</si>
  <si>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</si>
  <si>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</si>
  <si>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</si>
  <si>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</si>
  <si>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</si>
  <si>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</si>
  <si>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</si>
  <si>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</si>
  <si>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</si>
  <si>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</si>
  <si>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</si>
  <si>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</si>
  <si>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</si>
  <si>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</si>
  <si>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</si>
  <si>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</si>
  <si>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</si>
  <si>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</si>
  <si>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</si>
  <si>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</si>
  <si>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</si>
  <si>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</si>
  <si>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</si>
  <si>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</si>
  <si>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</si>
  <si>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</si>
  <si>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</si>
  <si>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</si>
  <si>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</si>
  <si>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</si>
  <si>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</si>
  <si>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</si>
  <si>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</si>
  <si>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</si>
  <si>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</si>
  <si>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</si>
  <si>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</si>
  <si>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</si>
  <si>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</si>
  <si>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</si>
  <si>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</si>
  <si>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</si>
  <si>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</si>
  <si>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</si>
  <si>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</si>
  <si>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</si>
  <si>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</si>
  <si>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</si>
  <si>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</si>
  <si>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</si>
  <si>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</si>
  <si>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</si>
  <si>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</si>
  <si>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</si>
  <si>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</si>
  <si>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</si>
  <si>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</si>
  <si>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</si>
  <si>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</si>
  <si>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</si>
  <si>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</si>
  <si>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</si>
  <si>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</si>
  <si>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</si>
  <si>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</si>
  <si>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</si>
  <si>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</si>
  <si>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</si>
  <si>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</si>
  <si>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</si>
  <si>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</si>
  <si>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</si>
  <si>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</si>
  <si>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</si>
  <si>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</si>
  <si>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</si>
  <si>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</si>
  <si>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</si>
  <si>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</si>
  <si>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</si>
  <si>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</si>
  <si>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</si>
  <si>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</si>
  <si>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</si>
  <si>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</si>
  <si>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</si>
  <si>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</si>
  <si>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</si>
  <si>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</si>
  <si>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</si>
  <si>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</si>
  <si>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</si>
  <si>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</si>
  <si>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</si>
  <si>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</si>
  <si>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</si>
  <si>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</si>
  <si>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</si>
  <si>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</si>
  <si>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</si>
  <si>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</si>
  <si>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</si>
  <si>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</si>
  <si>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</si>
  <si>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</si>
  <si>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</si>
  <si>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</si>
  <si>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</si>
  <si>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</si>
  <si>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</si>
  <si>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</si>
  <si>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</si>
  <si>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</si>
  <si>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</si>
  <si>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</si>
  <si>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</si>
  <si>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</si>
  <si>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</si>
  <si>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</si>
  <si>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</si>
  <si>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</si>
  <si>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</si>
  <si>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</si>
  <si>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</si>
  <si>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</si>
  <si>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</si>
  <si>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</si>
  <si>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</si>
  <si>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</si>
  <si>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</si>
  <si>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</si>
  <si>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</si>
  <si>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</si>
  <si>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</si>
  <si>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</si>
  <si>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</si>
  <si>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</si>
  <si>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</si>
  <si>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</si>
  <si>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</si>
  <si>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</si>
  <si>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</si>
  <si>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</si>
  <si>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</si>
  <si>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</si>
  <si>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</si>
  <si>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</si>
  <si>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</si>
  <si>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</si>
  <si>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</si>
  <si>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</si>
  <si>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</si>
  <si>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</si>
  <si>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</si>
  <si>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</si>
  <si>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</si>
  <si>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</si>
  <si>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</si>
  <si>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</si>
  <si>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</si>
  <si>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</si>
  <si>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</si>
  <si>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</si>
  <si>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</si>
  <si>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</si>
  <si>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</si>
  <si>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</si>
  <si>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</si>
  <si>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</si>
  <si>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</si>
  <si>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</si>
  <si>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</si>
  <si>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</si>
  <si>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</si>
  <si>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</si>
  <si>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</si>
  <si>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</si>
  <si>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</si>
  <si>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</si>
  <si>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</si>
  <si>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</si>
  <si>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</si>
  <si>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</si>
  <si>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</si>
  <si>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</si>
  <si>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</si>
  <si>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</si>
  <si>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</si>
  <si>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</si>
  <si>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</si>
  <si>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</si>
  <si>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</si>
  <si>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</si>
  <si>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</si>
  <si>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</si>
  <si>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</si>
  <si>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</si>
  <si>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</si>
  <si>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</si>
  <si>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</si>
  <si>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</si>
  <si>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</si>
  <si>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</si>
  <si>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</si>
  <si>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</si>
  <si>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</si>
  <si>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</si>
  <si>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</si>
  <si>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</si>
  <si>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</si>
  <si>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</si>
  <si>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</si>
  <si>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</si>
  <si>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</si>
  <si>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</si>
  <si>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</si>
  <si>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</si>
  <si>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</si>
  <si>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</si>
  <si>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</si>
  <si>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</si>
  <si>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</si>
  <si>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</si>
  <si>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</si>
  <si>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</si>
  <si>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</si>
  <si>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</si>
  <si>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</si>
  <si>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</si>
  <si>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</si>
  <si>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</si>
  <si>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</si>
  <si>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</si>
  <si>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</si>
  <si>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</si>
  <si>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</si>
  <si>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</si>
  <si>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</si>
  <si>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</si>
  <si>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</si>
  <si>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</si>
  <si>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</si>
  <si>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</si>
  <si>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</si>
  <si>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</si>
  <si>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</si>
  <si>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</si>
  <si>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</si>
  <si>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</si>
  <si>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</si>
  <si>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</si>
  <si>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</si>
  <si>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</si>
  <si>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</si>
  <si>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</si>
  <si>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</si>
  <si>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</si>
  <si>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</si>
  <si>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</si>
  <si>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</si>
  <si>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</si>
  <si>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</si>
  <si>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</si>
  <si>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</si>
  <si>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</si>
  <si>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</si>
  <si>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</si>
  <si>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</si>
  <si>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</si>
  <si>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</si>
  <si>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</si>
  <si>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</si>
  <si>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</si>
  <si>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</si>
  <si>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</si>
  <si>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</si>
  <si>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</si>
  <si>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</si>
  <si>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</si>
  <si>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</si>
  <si>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</si>
  <si>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</si>
  <si>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</si>
  <si>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</si>
  <si>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</si>
  <si>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</si>
  <si>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</si>
  <si>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</si>
  <si>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</si>
  <si>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</si>
  <si>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</si>
  <si>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</si>
  <si>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</si>
  <si>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</si>
  <si>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</si>
  <si>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</si>
  <si>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</si>
  <si>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</si>
  <si>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</si>
  <si>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</si>
  <si>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</si>
  <si>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</si>
  <si>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</si>
  <si>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</si>
  <si>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</si>
  <si>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</si>
  <si>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</si>
  <si>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</si>
  <si>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</si>
  <si>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</si>
  <si>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</si>
  <si>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</si>
  <si>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</si>
  <si>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</si>
  <si>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</si>
  <si>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</si>
  <si>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</si>
  <si>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</si>
  <si>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</si>
  <si>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</si>
  <si>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</si>
  <si>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</si>
  <si>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</si>
  <si>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</si>
  <si>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</si>
  <si>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</si>
  <si>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</si>
  <si>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</si>
  <si>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</si>
  <si>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</si>
  <si>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</si>
  <si>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</si>
  <si>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</si>
  <si>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</si>
  <si>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</si>
  <si>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</si>
  <si>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</si>
  <si>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</si>
  <si>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</si>
  <si>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</si>
  <si>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</si>
  <si>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</si>
  <si>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</si>
  <si>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</si>
  <si>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</si>
  <si>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</si>
  <si>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</si>
  <si>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</si>
  <si>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</si>
  <si>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</si>
  <si>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</si>
  <si>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</si>
  <si>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</si>
  <si>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</si>
  <si>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</si>
  <si>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</si>
  <si>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</si>
  <si>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</si>
  <si>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</si>
  <si>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</si>
  <si>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</si>
  <si>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</si>
  <si>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</si>
  <si>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</si>
  <si>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</si>
  <si>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</si>
  <si>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</si>
  <si>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</si>
  <si>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</si>
  <si>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</si>
  <si>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</si>
  <si>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</si>
  <si>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</si>
  <si>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</si>
  <si>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</si>
  <si>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</si>
  <si>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</si>
  <si>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</si>
  <si>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</si>
  <si>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</si>
  <si>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</si>
  <si>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</si>
  <si>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</si>
  <si>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</si>
  <si>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</si>
  <si>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</si>
  <si>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</si>
  <si>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</si>
  <si>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</si>
  <si>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</si>
  <si>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</si>
  <si>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</si>
  <si>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</si>
  <si>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</si>
  <si>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</si>
  <si>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</si>
  <si>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</si>
  <si>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</si>
  <si>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</si>
  <si>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</si>
  <si>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</si>
  <si>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</si>
  <si>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</si>
  <si>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</si>
  <si>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</si>
  <si>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</si>
  <si>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</si>
  <si>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</si>
  <si>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</si>
  <si>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</si>
  <si>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</si>
  <si>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</si>
  <si>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</si>
  <si>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</si>
  <si>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</si>
  <si>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</si>
  <si>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</si>
  <si>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</si>
  <si>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</si>
  <si>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</si>
  <si>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</si>
  <si>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</si>
  <si>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</si>
  <si>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</si>
  <si>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</si>
  <si>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</si>
  <si>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</si>
  <si>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</si>
  <si>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</si>
  <si>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</si>
  <si>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</si>
  <si>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</si>
  <si>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</si>
  <si>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</si>
  <si>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</si>
  <si>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</si>
  <si>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</si>
  <si>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</si>
  <si>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</si>
  <si>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</si>
  <si>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</si>
  <si>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</si>
  <si>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</si>
  <si>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</si>
  <si>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</si>
  <si>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</si>
  <si>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</si>
  <si>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</si>
  <si>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</si>
  <si>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</si>
  <si>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</si>
  <si>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</si>
  <si>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</si>
  <si>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</si>
  <si>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</si>
  <si>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</si>
  <si>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</si>
  <si>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</si>
  <si>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</si>
  <si>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</si>
  <si>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</si>
  <si>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</si>
  <si>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</si>
  <si>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</si>
  <si>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</si>
  <si>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</si>
  <si>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</si>
  <si>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</si>
  <si>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</si>
  <si>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</si>
  <si>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</si>
  <si>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</si>
  <si>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</si>
  <si>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</si>
  <si>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</si>
  <si>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</si>
  <si>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</si>
  <si>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</si>
  <si>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</si>
  <si>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</si>
  <si>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</si>
  <si>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</si>
  <si>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</si>
  <si>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</si>
  <si>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</si>
  <si>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</si>
  <si>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</si>
  <si>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</si>
  <si>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</si>
  <si>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</si>
  <si>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</si>
  <si>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</si>
  <si>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</si>
  <si>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</si>
  <si>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</si>
  <si>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</si>
  <si>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</si>
  <si>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</si>
  <si>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</si>
  <si>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</si>
  <si>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</si>
  <si>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</si>
  <si>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</si>
  <si>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</si>
  <si>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</si>
  <si>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</si>
  <si>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</si>
  <si>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</si>
  <si>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</si>
  <si>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</si>
  <si>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</si>
  <si>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</si>
  <si>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</si>
  <si>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</si>
  <si>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</si>
  <si>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</si>
  <si>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</si>
  <si>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</si>
  <si>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</si>
  <si>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</si>
  <si>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</si>
  <si>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</si>
  <si>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</si>
  <si>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</si>
  <si>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</si>
  <si>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</si>
  <si>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</si>
  <si>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</si>
  <si>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</si>
  <si>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</si>
  <si>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</si>
  <si>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</si>
  <si>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</si>
  <si>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</si>
  <si>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</si>
  <si>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</si>
  <si>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</si>
  <si>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</si>
  <si>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</si>
  <si>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</si>
  <si>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</si>
  <si>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</si>
  <si>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</si>
  <si>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</si>
  <si>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</si>
  <si>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</si>
  <si>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</si>
  <si>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</si>
  <si>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</si>
  <si>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</si>
  <si>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</si>
  <si>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</si>
  <si>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</si>
  <si>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</si>
  <si>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</si>
  <si>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</si>
  <si>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</si>
  <si>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</si>
  <si>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</si>
  <si>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</si>
  <si>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</si>
  <si>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</si>
  <si>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</si>
  <si>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</si>
  <si>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</si>
  <si>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</si>
  <si>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</si>
  <si>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</si>
  <si>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</si>
  <si>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</si>
  <si>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</si>
  <si>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</si>
  <si>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</si>
  <si>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</si>
  <si>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</si>
  <si>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</si>
  <si>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</si>
  <si>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</si>
  <si>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</si>
  <si>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</si>
  <si>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</si>
  <si>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</si>
  <si>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</si>
  <si>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</si>
  <si>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</si>
  <si>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</si>
  <si>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</si>
  <si>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</si>
  <si>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</si>
  <si>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</si>
  <si>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</si>
  <si>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</si>
  <si>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</si>
  <si>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</si>
  <si>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</si>
  <si>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</si>
  <si>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</si>
  <si>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</si>
  <si>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</si>
  <si>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</si>
  <si>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</si>
  <si>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</si>
  <si>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</si>
  <si>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</si>
  <si>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</si>
  <si>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</si>
  <si>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</si>
  <si>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</si>
  <si>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</si>
  <si>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</si>
  <si>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</si>
  <si>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</si>
  <si>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</si>
  <si>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</si>
  <si>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</si>
  <si>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</si>
  <si>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</si>
  <si>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</si>
  <si>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</si>
  <si>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</si>
  <si>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</si>
  <si>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</si>
  <si>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</si>
  <si>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</si>
  <si>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</si>
  <si>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</si>
  <si>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</si>
  <si>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</si>
  <si>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</si>
  <si>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</si>
  <si>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</si>
  <si>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</si>
  <si>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</si>
  <si>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</si>
  <si>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</si>
  <si>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</si>
  <si>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</si>
  <si>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</si>
  <si>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</si>
  <si>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</si>
  <si>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</si>
  <si>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</si>
  <si>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</si>
  <si>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</si>
  <si>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</si>
  <si>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</si>
  <si>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</si>
  <si>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</si>
  <si>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</si>
  <si>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</si>
  <si>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</si>
  <si>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</si>
  <si>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</si>
  <si>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</si>
  <si>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</si>
  <si>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</si>
  <si>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</si>
  <si>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</si>
  <si>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</si>
  <si>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</si>
  <si>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</si>
  <si>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</si>
  <si>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</si>
  <si>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</si>
  <si>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</si>
  <si>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</si>
  <si>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</si>
  <si>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</si>
  <si>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</si>
  <si>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</si>
  <si>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</si>
  <si>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</si>
  <si>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</si>
  <si>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</si>
  <si>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</si>
  <si>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</si>
  <si>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</si>
  <si>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</si>
  <si>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</si>
  <si>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</si>
  <si>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</si>
  <si>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</si>
  <si>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</si>
  <si>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</si>
  <si>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</si>
  <si>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</si>
  <si>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</si>
  <si>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</si>
  <si>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</si>
  <si>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</si>
  <si>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</si>
  <si>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</si>
  <si>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</si>
  <si>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</si>
  <si>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</si>
  <si>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</si>
  <si>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</si>
  <si>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</si>
  <si>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</si>
  <si>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</si>
  <si>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</si>
  <si>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</si>
  <si>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</si>
  <si>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</si>
  <si>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</si>
  <si>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</si>
  <si>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</si>
  <si>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</si>
  <si>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</si>
  <si>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</si>
  <si>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</si>
  <si>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</si>
  <si>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</si>
  <si>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</si>
  <si>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</si>
  <si>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</si>
  <si>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</si>
  <si>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</si>
  <si>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</si>
  <si>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</si>
  <si>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</si>
  <si>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</si>
  <si>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</si>
  <si>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</si>
  <si>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</si>
  <si>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</si>
  <si>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</si>
  <si>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</si>
  <si>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</si>
  <si>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</si>
  <si>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</si>
  <si>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</si>
  <si>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</si>
  <si>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</si>
  <si>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</si>
  <si>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</si>
  <si>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</si>
  <si>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</si>
  <si>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</si>
  <si>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</si>
  <si>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</si>
  <si>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</si>
  <si>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</si>
  <si>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</si>
  <si>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</si>
  <si>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</si>
  <si>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</si>
  <si>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</si>
  <si>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</si>
  <si>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</si>
  <si>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</si>
  <si>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</si>
  <si>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</si>
  <si>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</si>
  <si>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</si>
  <si>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</si>
  <si>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</si>
  <si>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</si>
  <si>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</si>
  <si>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</si>
  <si>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</si>
  <si>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</si>
  <si>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</si>
  <si>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</si>
  <si>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</si>
  <si>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</si>
  <si>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</si>
  <si>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</si>
  <si>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</si>
  <si>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</si>
  <si>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</si>
  <si>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</si>
  <si>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</si>
  <si>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</si>
  <si>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</si>
  <si>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</si>
  <si>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</si>
  <si>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</si>
  <si>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</si>
  <si>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</si>
  <si>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</si>
  <si>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</si>
  <si>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</si>
  <si>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</si>
  <si>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</si>
  <si>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</si>
  <si>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</si>
  <si>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</si>
  <si>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</si>
  <si>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</si>
  <si>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</si>
  <si>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</si>
  <si>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</si>
  <si>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</si>
  <si>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</si>
  <si>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</si>
  <si>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</si>
  <si>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</si>
  <si>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</si>
  <si>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</si>
  <si>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</si>
  <si>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</si>
  <si>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</si>
  <si>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</si>
  <si>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</si>
  <si>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</si>
  <si>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</si>
  <si>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</si>
  <si>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</si>
  <si>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</si>
  <si>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</si>
  <si>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</si>
  <si>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</si>
  <si>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</si>
  <si>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</si>
  <si>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</si>
  <si>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</si>
  <si>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</si>
  <si>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</si>
  <si>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</si>
  <si>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</si>
  <si>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</si>
  <si>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</si>
  <si>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</si>
  <si>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</si>
  <si>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</si>
  <si>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</si>
  <si>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</si>
  <si>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</si>
  <si>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</si>
  <si>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</si>
  <si>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</si>
  <si>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</si>
  <si>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</si>
  <si>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</si>
  <si>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</si>
  <si>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</si>
  <si>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</si>
  <si>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</si>
  <si>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</si>
  <si>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</si>
  <si>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</si>
  <si>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</si>
  <si>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</si>
  <si>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</si>
  <si>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</si>
  <si>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</si>
  <si>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</si>
  <si>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</si>
  <si>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</si>
  <si>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</si>
  <si>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</si>
  <si>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</si>
  <si>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</si>
  <si>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</si>
  <si>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</si>
  <si>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</si>
  <si>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</si>
  <si>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</si>
  <si>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</si>
  <si>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</si>
  <si>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</si>
  <si>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</si>
  <si>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</si>
  <si>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</si>
  <si>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</si>
  <si>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</si>
  <si>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</si>
  <si>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</si>
  <si>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</si>
  <si>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</si>
  <si>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</si>
  <si>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</si>
  <si>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</si>
  <si>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</si>
  <si>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</si>
  <si>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</si>
  <si>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</si>
  <si>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</si>
  <si>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</si>
  <si>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</si>
  <si>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</si>
  <si>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</si>
  <si>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</si>
  <si>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</si>
  <si>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</si>
  <si>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</si>
  <si>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</si>
  <si>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</si>
  <si>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</si>
  <si>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</si>
  <si>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</si>
  <si>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</si>
  <si>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</si>
  <si>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</si>
  <si>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</si>
  <si>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</si>
  <si>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</si>
  <si>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</si>
  <si>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</si>
  <si>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</si>
  <si>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</si>
  <si>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</si>
  <si>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</si>
  <si>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</si>
  <si>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</si>
  <si>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</si>
  <si>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</si>
  <si>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</si>
  <si>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</si>
  <si>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</si>
  <si>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</si>
  <si>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</si>
  <si>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</si>
  <si>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</si>
  <si>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</si>
  <si>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</si>
  <si>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</si>
  <si>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</si>
  <si>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</si>
  <si>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</si>
  <si>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</si>
  <si>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</si>
  <si>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</si>
  <si>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</si>
  <si>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</si>
  <si>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</si>
  <si>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</si>
  <si>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</si>
  <si>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</si>
  <si>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</si>
  <si>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</si>
  <si>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</si>
  <si>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</si>
  <si>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</si>
  <si>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</si>
  <si>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</si>
  <si>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</si>
  <si>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</si>
  <si>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</si>
  <si>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</si>
  <si>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</si>
  <si>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</si>
  <si>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</si>
  <si>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</si>
  <si>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</si>
  <si>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</si>
  <si>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</si>
  <si>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</si>
  <si>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</si>
  <si>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</si>
  <si>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</si>
  <si>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</si>
  <si>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</si>
  <si>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</si>
  <si>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</si>
  <si>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</si>
  <si>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</si>
  <si>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</si>
  <si>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</si>
  <si>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</si>
  <si>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</si>
  <si>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</si>
  <si>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</si>
  <si>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</si>
  <si>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</si>
  <si>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</si>
  <si>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</si>
  <si>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</si>
  <si>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</si>
  <si>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</si>
  <si>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</si>
  <si>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</si>
  <si>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</si>
  <si>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</si>
  <si>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</si>
  <si>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</si>
  <si>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</si>
  <si>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</si>
  <si>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</si>
  <si>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</si>
  <si>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</si>
  <si>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</si>
  <si>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</si>
  <si>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</si>
  <si>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</si>
  <si>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</si>
  <si>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</si>
  <si>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</si>
  <si>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</si>
  <si>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</si>
  <si>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</si>
  <si>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</si>
  <si>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</si>
  <si>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</si>
  <si>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</si>
  <si>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</si>
  <si>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</si>
  <si>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</si>
  <si>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</si>
  <si>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</si>
  <si>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</si>
  <si>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</si>
  <si>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</si>
  <si>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</si>
  <si>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</si>
  <si>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</si>
  <si>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</si>
  <si>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</si>
  <si>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</si>
  <si>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</si>
  <si>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</si>
  <si>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</si>
  <si>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</si>
  <si>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</si>
  <si>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</si>
  <si>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</si>
  <si>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</si>
  <si>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</si>
  <si>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</si>
  <si>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</si>
  <si>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</si>
  <si>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</si>
  <si>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</si>
  <si>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</si>
  <si>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</si>
  <si>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</si>
  <si>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</si>
  <si>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</si>
  <si>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</si>
  <si>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</si>
  <si>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</si>
  <si>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</si>
  <si>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</si>
  <si>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</si>
  <si>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</si>
  <si>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</si>
  <si>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</si>
  <si>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</si>
  <si>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</si>
  <si>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</si>
  <si>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</si>
  <si>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</si>
  <si>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</si>
  <si>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</si>
  <si>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</si>
  <si>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</si>
  <si>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</si>
  <si>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</si>
  <si>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</si>
  <si>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</si>
  <si>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</si>
  <si>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</si>
  <si>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</si>
  <si>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</si>
  <si>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</si>
  <si>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</si>
  <si>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</si>
  <si>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</si>
  <si>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</si>
  <si>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</si>
  <si>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</si>
  <si>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</si>
  <si>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</si>
  <si>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</si>
  <si>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</si>
  <si>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</si>
  <si>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</si>
  <si>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</si>
  <si>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</si>
  <si>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</si>
  <si>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</si>
  <si>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</si>
  <si>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</si>
  <si>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</si>
  <si>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</si>
  <si>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</si>
  <si>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</si>
  <si>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</si>
  <si>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</si>
  <si>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</si>
  <si>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</si>
  <si>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</si>
  <si>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</si>
  <si>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</si>
  <si>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</si>
  <si>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</si>
  <si>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</si>
  <si>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</si>
  <si>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</si>
  <si>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</si>
  <si>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</si>
  <si>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</si>
  <si>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</si>
  <si>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</si>
  <si>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</si>
  <si>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</si>
  <si>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</si>
  <si>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</si>
  <si>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</si>
  <si>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</si>
  <si>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</si>
  <si>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</si>
  <si>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</si>
  <si>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</si>
  <si>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</si>
  <si>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</si>
  <si>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</si>
  <si>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</si>
  <si>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</si>
  <si>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</si>
  <si>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</si>
  <si>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</si>
  <si>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</si>
  <si>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</si>
  <si>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</si>
  <si>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</si>
  <si>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</si>
  <si>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</si>
  <si>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</si>
  <si>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</si>
  <si>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</si>
  <si>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</si>
  <si>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</si>
  <si>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</si>
  <si>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</si>
  <si>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</si>
  <si>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</si>
  <si>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</si>
  <si>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</si>
  <si>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</si>
  <si>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</si>
  <si>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</si>
  <si>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</si>
  <si>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</si>
  <si>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</si>
  <si>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</si>
  <si>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</si>
  <si>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</si>
  <si>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</si>
  <si>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</si>
  <si>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</si>
  <si>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</si>
  <si>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</si>
  <si>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</si>
  <si>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</si>
  <si>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</si>
  <si>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</si>
  <si>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</si>
  <si>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</si>
  <si>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</si>
  <si>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</si>
  <si>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</si>
  <si>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</si>
  <si>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</si>
  <si>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</si>
  <si>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</si>
  <si>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</si>
  <si>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</si>
  <si>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</si>
  <si>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</si>
  <si>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</si>
  <si>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</si>
  <si>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</si>
  <si>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</si>
  <si>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</si>
  <si>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</si>
  <si>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</si>
  <si>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</si>
  <si>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</si>
  <si>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</si>
  <si>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</si>
  <si>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</si>
  <si>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</si>
  <si>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</si>
  <si>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</si>
  <si>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</si>
  <si>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</si>
  <si>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</si>
  <si>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</si>
  <si>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</si>
  <si>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</si>
  <si>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</si>
  <si>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</si>
  <si>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</si>
  <si>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</si>
  <si>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</si>
  <si>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</si>
  <si>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</si>
  <si>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</si>
  <si>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</si>
  <si>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</si>
  <si>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</si>
  <si>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</si>
  <si>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</si>
  <si>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</si>
  <si>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</si>
  <si>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</si>
  <si>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</si>
  <si>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</si>
  <si>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</si>
  <si>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</si>
  <si>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</si>
  <si>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</si>
  <si>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</si>
  <si>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</si>
  <si>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</si>
  <si>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</si>
  <si>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</si>
  <si>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</si>
  <si>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</si>
  <si>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</si>
  <si>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</si>
  <si>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</si>
  <si>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</si>
  <si>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</si>
  <si>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</si>
  <si>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</si>
  <si>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</si>
  <si>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</si>
  <si>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</si>
  <si>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</si>
  <si>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</si>
  <si>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</si>
  <si>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</si>
  <si>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</si>
  <si>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</si>
  <si>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</si>
  <si>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</si>
  <si>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</si>
  <si>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</si>
  <si>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</si>
  <si>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</si>
  <si>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</si>
  <si>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</si>
  <si>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</si>
  <si>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</si>
  <si>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</si>
  <si>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</si>
  <si>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</si>
  <si>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</si>
  <si>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</si>
  <si>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</si>
  <si>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</si>
  <si>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</si>
  <si>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</si>
  <si>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</si>
  <si>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</si>
  <si>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</si>
  <si>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</si>
  <si>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</si>
  <si>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</si>
  <si>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</si>
  <si>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</si>
  <si>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</si>
  <si>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</si>
  <si>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</si>
  <si>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</si>
  <si>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</si>
  <si>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</si>
  <si>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</si>
  <si>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</si>
  <si>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</si>
  <si>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</si>
  <si>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</si>
  <si>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</si>
  <si>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</si>
  <si>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</si>
  <si>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</si>
  <si>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</si>
  <si>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</si>
  <si>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</si>
  <si>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</si>
  <si>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</si>
  <si>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</si>
  <si>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</si>
  <si>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</si>
  <si>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</si>
  <si>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</si>
  <si>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</si>
  <si>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</si>
  <si>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</si>
  <si>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</si>
  <si>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</si>
  <si>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</si>
  <si>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</si>
  <si>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</si>
  <si>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</si>
  <si>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</si>
  <si>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</si>
  <si>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</si>
  <si>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</si>
  <si>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</si>
  <si>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</si>
  <si>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</si>
  <si>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</si>
  <si>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</si>
  <si>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</si>
  <si>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</si>
  <si>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</si>
  <si>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</si>
  <si>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</si>
  <si>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</si>
  <si>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</si>
  <si>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</si>
  <si>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</si>
  <si>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</si>
  <si>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</si>
  <si>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</si>
  <si>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</si>
  <si>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</si>
  <si>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</si>
  <si>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</si>
  <si>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</si>
  <si>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</si>
  <si>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</si>
  <si>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</si>
  <si>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</si>
  <si>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</si>
  <si>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</si>
  <si>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</si>
  <si>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</si>
  <si>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</si>
  <si>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</si>
  <si>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</si>
  <si>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</si>
  <si>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</si>
  <si>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</si>
  <si>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</si>
  <si>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</si>
  <si>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</si>
  <si>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</si>
  <si>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</si>
  <si>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</si>
  <si>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</si>
  <si>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</si>
  <si>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</si>
  <si>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</si>
  <si>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</si>
  <si>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</si>
  <si>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</si>
  <si>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</si>
  <si>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</si>
  <si>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</si>
  <si>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</si>
  <si>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</si>
  <si>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</si>
  <si>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</si>
  <si>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</si>
  <si>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</si>
  <si>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</si>
  <si>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</si>
  <si>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</si>
  <si>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</si>
  <si>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</si>
  <si>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</si>
  <si>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</si>
  <si>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</si>
  <si>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</si>
  <si>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</si>
  <si>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</si>
  <si>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</si>
  <si>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</si>
  <si>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</si>
  <si>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</si>
  <si>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</si>
  <si>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</si>
  <si>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</si>
  <si>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</si>
  <si>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</si>
  <si>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</si>
  <si>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</si>
  <si>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</si>
  <si>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</si>
  <si>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</si>
  <si>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</si>
  <si>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</si>
  <si>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</si>
  <si>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</si>
  <si>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</si>
  <si>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</si>
  <si>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</si>
  <si>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</si>
  <si>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</si>
  <si>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</si>
  <si>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</si>
  <si>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</si>
  <si>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</si>
  <si>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</si>
  <si>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</si>
  <si>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</si>
  <si>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</si>
  <si>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</si>
  <si>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</si>
  <si>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</si>
  <si>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</si>
  <si>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</si>
  <si>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</si>
  <si>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</si>
  <si>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</si>
  <si>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</si>
  <si>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</si>
  <si>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</si>
  <si>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</si>
  <si>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</si>
  <si>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</si>
  <si>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</si>
  <si>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</si>
  <si>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</si>
  <si>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</si>
  <si>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</si>
  <si>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</si>
  <si>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</si>
  <si>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</si>
  <si>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</si>
  <si>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</si>
  <si>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</si>
  <si>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</si>
  <si>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</si>
  <si>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</si>
  <si>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</si>
  <si>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</si>
  <si>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</si>
  <si>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</si>
  <si>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</si>
  <si>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</si>
  <si>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</si>
  <si>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</si>
  <si>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</si>
  <si>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</si>
  <si>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</si>
  <si>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</si>
  <si>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</si>
  <si>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</si>
  <si>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</si>
  <si>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</si>
  <si>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</si>
  <si>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</si>
  <si>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</si>
  <si>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</si>
  <si>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</si>
  <si>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</si>
  <si>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</si>
  <si>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</si>
  <si>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</si>
  <si>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</si>
  <si>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</si>
  <si>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</si>
  <si>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</si>
  <si>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</si>
  <si>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</si>
  <si>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</si>
  <si>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</si>
  <si>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</si>
  <si>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</si>
  <si>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</si>
  <si>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</si>
  <si>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</si>
  <si>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</si>
  <si>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</si>
  <si>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</si>
  <si>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</si>
  <si>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</si>
  <si>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</si>
  <si>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</si>
  <si>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</si>
  <si>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</si>
  <si>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</si>
  <si>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</si>
  <si>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</si>
  <si>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</si>
  <si>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</si>
  <si>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</si>
  <si>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</si>
  <si>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</si>
  <si>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</si>
  <si>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</si>
  <si>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</si>
  <si>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</si>
  <si>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</si>
  <si>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</si>
  <si>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</si>
  <si>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</si>
  <si>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</si>
  <si>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</si>
  <si>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</si>
  <si>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</si>
  <si>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</si>
  <si>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</si>
  <si>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</si>
  <si>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</si>
  <si>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</si>
  <si>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</si>
  <si>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</si>
  <si>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</si>
  <si>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</si>
  <si>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</si>
  <si>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</si>
  <si>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</si>
  <si>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</si>
  <si>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</si>
  <si>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</si>
  <si>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</si>
  <si>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</si>
  <si>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</si>
  <si>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</si>
  <si>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</si>
  <si>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</si>
  <si>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</si>
  <si>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</si>
  <si>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</si>
  <si>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</si>
  <si>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</si>
  <si>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</si>
  <si>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</si>
  <si>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</si>
  <si>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</si>
  <si>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</si>
  <si>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</si>
  <si>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</si>
  <si>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</si>
  <si>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</si>
  <si>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</si>
  <si>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</si>
  <si>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</si>
  <si>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</si>
  <si>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</si>
  <si>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</si>
  <si>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</si>
  <si>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</si>
  <si>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</si>
  <si>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</si>
  <si>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</si>
  <si>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</si>
  <si>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</si>
  <si>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</si>
  <si>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</si>
  <si>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</si>
  <si>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</si>
  <si>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</si>
  <si>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</si>
  <si>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</si>
  <si>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</si>
  <si>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</si>
  <si>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</si>
  <si>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</si>
  <si>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</si>
  <si>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</si>
  <si>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</si>
  <si>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</si>
  <si>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</si>
  <si>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</si>
  <si>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</si>
  <si>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</si>
  <si>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</si>
  <si>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</si>
  <si>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</si>
  <si>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</si>
  <si>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</si>
  <si>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</si>
  <si>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</si>
  <si>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</si>
  <si>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</si>
  <si>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</si>
  <si>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</si>
  <si>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</si>
  <si>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</si>
  <si>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</si>
  <si>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</si>
  <si>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</si>
  <si>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</si>
  <si>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</si>
  <si>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</si>
  <si>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</si>
  <si>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</si>
  <si>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</si>
  <si>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</si>
  <si>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</si>
  <si>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</si>
  <si>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</si>
  <si>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</si>
  <si>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</si>
  <si>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</si>
  <si>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</si>
  <si>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</si>
  <si>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</si>
  <si>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</si>
  <si>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</si>
  <si>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</si>
  <si>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</si>
  <si>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</si>
  <si>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</si>
  <si>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</si>
  <si>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</si>
  <si>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</si>
  <si>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</si>
  <si>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</si>
  <si>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</si>
  <si>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</si>
  <si>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</si>
  <si>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</si>
  <si>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</si>
  <si>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</si>
  <si>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</si>
  <si>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</si>
  <si>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</si>
  <si>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</si>
  <si>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</si>
  <si>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</si>
  <si>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</si>
  <si>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</si>
  <si>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</si>
  <si>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</si>
  <si>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</si>
  <si>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</si>
  <si>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</si>
  <si>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</si>
  <si>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</si>
  <si>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</si>
  <si>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</si>
  <si>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</si>
  <si>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</si>
  <si>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</si>
  <si>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</si>
  <si>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</si>
  <si>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</si>
  <si>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</si>
  <si>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</si>
  <si>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</si>
  <si>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</si>
  <si>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</si>
  <si>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</si>
  <si>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</si>
  <si>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</si>
  <si>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</si>
  <si>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</si>
  <si>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</si>
  <si>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</si>
  <si>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</si>
  <si>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</si>
  <si>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</si>
  <si>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</si>
  <si>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</si>
  <si>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</si>
  <si>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</si>
  <si>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</si>
  <si>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</si>
  <si>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</si>
  <si>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</si>
  <si>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</si>
  <si>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</si>
  <si>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</si>
  <si>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</si>
  <si>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</si>
  <si>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</si>
  <si>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</si>
  <si>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</si>
  <si>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</si>
  <si>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</si>
  <si>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</si>
  <si>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</si>
  <si>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</si>
  <si>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</si>
  <si>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</si>
  <si>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</si>
  <si>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</si>
  <si>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</si>
  <si>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</si>
  <si>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</si>
  <si>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</si>
  <si>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</si>
  <si>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</si>
  <si>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</si>
  <si>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</si>
  <si>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</si>
  <si>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</si>
  <si>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</si>
  <si>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</si>
  <si>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</si>
  <si>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</si>
  <si>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</si>
  <si>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</si>
  <si>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</si>
  <si>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</si>
  <si>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</si>
  <si>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</si>
  <si>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</si>
  <si>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</si>
  <si>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</si>
  <si>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</si>
  <si>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</si>
  <si>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</si>
  <si>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</si>
  <si>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</si>
  <si>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</si>
  <si>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</si>
  <si>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</si>
  <si>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</si>
  <si>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</si>
  <si>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</si>
  <si>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</si>
  <si>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</si>
  <si>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</si>
  <si>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</si>
  <si>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</si>
  <si>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</si>
  <si>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</si>
  <si>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</si>
  <si>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</si>
  <si>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</si>
  <si>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</si>
  <si>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</si>
  <si>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</si>
  <si>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</si>
  <si>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</si>
  <si>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</si>
  <si>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</si>
  <si>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</si>
  <si>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</si>
  <si>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</si>
  <si>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</si>
  <si>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</si>
  <si>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</si>
  <si>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</si>
  <si>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</si>
  <si>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</si>
  <si>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</si>
  <si>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</si>
  <si>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</si>
  <si>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</si>
  <si>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</si>
  <si>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</si>
  <si>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</si>
  <si>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</si>
  <si>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</si>
  <si>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</si>
  <si>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</si>
  <si>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</si>
  <si>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</si>
  <si>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</si>
  <si>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</si>
  <si>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</si>
  <si>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</si>
  <si>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</si>
  <si>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</si>
  <si>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</si>
  <si>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</si>
  <si>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</si>
  <si>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</si>
  <si>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</si>
  <si>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</si>
  <si>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</si>
  <si>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</si>
  <si>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</si>
  <si>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</si>
  <si>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</si>
  <si>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</si>
  <si>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</si>
  <si>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</si>
  <si>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</si>
  <si>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</si>
  <si>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</si>
  <si>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</si>
  <si>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</si>
  <si>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</si>
  <si>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</si>
  <si>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</si>
  <si>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</si>
  <si>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</si>
  <si>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</si>
  <si>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</si>
  <si>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</si>
  <si>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</si>
  <si>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</si>
  <si>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</si>
  <si>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</si>
  <si>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</si>
  <si>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</si>
  <si>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</si>
  <si>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</si>
  <si>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</si>
  <si>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</si>
  <si>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</si>
  <si>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</si>
  <si>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</si>
  <si>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</si>
  <si>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</si>
  <si>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</si>
  <si>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</si>
  <si>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</si>
  <si>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</si>
  <si>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</si>
  <si>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</si>
  <si>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</si>
  <si>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</si>
  <si>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</si>
  <si>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</si>
  <si>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</si>
  <si>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</si>
  <si>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</si>
  <si>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</si>
  <si>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</si>
  <si>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</si>
  <si>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</si>
  <si>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</si>
  <si>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</si>
  <si>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</si>
  <si>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</si>
  <si>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</si>
  <si>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</si>
  <si>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</si>
  <si>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</si>
  <si>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</si>
  <si>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</si>
  <si>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</si>
  <si>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</si>
  <si>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</si>
  <si>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</si>
  <si>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</si>
  <si>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</si>
  <si>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</si>
  <si>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</si>
  <si>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</si>
  <si>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</si>
  <si>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</si>
  <si>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</si>
  <si>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</si>
  <si>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</si>
  <si>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</si>
  <si>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</si>
  <si>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</si>
  <si>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</si>
  <si>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</si>
  <si>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</si>
  <si>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</si>
  <si>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</si>
  <si>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</si>
  <si>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</si>
  <si>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</si>
  <si>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</si>
  <si>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</si>
  <si>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</si>
  <si>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</si>
  <si>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</si>
  <si>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</si>
  <si>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</si>
  <si>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</si>
  <si>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</si>
  <si>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</si>
  <si>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</si>
  <si>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</si>
  <si>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</si>
  <si>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</si>
  <si>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</si>
  <si>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</si>
  <si>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</si>
  <si>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</si>
  <si>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</si>
  <si>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</si>
  <si>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</si>
  <si>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</si>
  <si>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</si>
  <si>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</si>
  <si>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</si>
  <si>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</si>
  <si>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</si>
  <si>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</si>
  <si>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</si>
  <si>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</si>
  <si>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</si>
  <si>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</si>
  <si>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</si>
  <si>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</si>
  <si>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</si>
  <si>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</si>
  <si>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</si>
  <si>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</si>
  <si>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</si>
  <si>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</si>
  <si>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</si>
  <si>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</si>
  <si>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</si>
  <si>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</si>
  <si>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</si>
  <si>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</si>
  <si>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</si>
  <si>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</si>
  <si>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</si>
  <si>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</si>
  <si>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</si>
  <si>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</si>
  <si>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</si>
  <si>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</si>
  <si>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</si>
  <si>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</si>
  <si>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</si>
  <si>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</si>
  <si>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</si>
  <si>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</si>
  <si>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</si>
  <si>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</si>
  <si>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</si>
  <si>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</si>
  <si>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</si>
  <si>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</si>
  <si>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</si>
  <si>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</si>
  <si>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</si>
  <si>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</si>
  <si>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</si>
  <si>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</si>
  <si>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</si>
  <si>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</si>
  <si>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</si>
  <si>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</si>
  <si>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</si>
  <si>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</si>
  <si>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</si>
  <si>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</si>
  <si>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</si>
  <si>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</si>
  <si>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</si>
  <si>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</si>
  <si>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</si>
  <si>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</si>
  <si>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</si>
  <si>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</si>
  <si>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</si>
  <si>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</si>
  <si>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</si>
  <si>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</si>
  <si>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</si>
  <si>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</si>
  <si>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</si>
  <si>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</si>
  <si>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</si>
  <si>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</si>
  <si>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</si>
  <si>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</si>
  <si>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</si>
  <si>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</si>
  <si>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</si>
  <si>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</si>
  <si>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</si>
  <si>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</si>
  <si>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</si>
  <si>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</si>
  <si>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</si>
  <si>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</si>
  <si>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</si>
  <si>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</si>
  <si>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</si>
  <si>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</si>
  <si>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</si>
  <si>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</si>
  <si>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</si>
  <si>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</si>
  <si>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</si>
  <si>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</si>
  <si>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</si>
  <si>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</si>
  <si>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</si>
  <si>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</si>
  <si>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</si>
  <si>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</si>
  <si>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</si>
  <si>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</si>
  <si>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</si>
  <si>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</si>
  <si>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</si>
  <si>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</si>
  <si>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</si>
  <si>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</si>
  <si>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</si>
  <si>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</si>
  <si>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</si>
  <si>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</si>
  <si>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</si>
  <si>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</si>
  <si>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</si>
  <si>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</si>
  <si>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</si>
  <si>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</si>
  <si>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</si>
  <si>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</si>
  <si>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</si>
  <si>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</si>
  <si>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</si>
  <si>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</si>
  <si>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</si>
  <si>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</si>
  <si>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</si>
  <si>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</si>
  <si>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</si>
  <si>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</si>
  <si>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</si>
  <si>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</si>
  <si>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</si>
  <si>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</si>
  <si>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</si>
  <si>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</si>
  <si>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</si>
  <si>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</si>
  <si>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</si>
  <si>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</si>
  <si>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</si>
  <si>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</si>
  <si>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</si>
  <si>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</si>
  <si>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</si>
  <si>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</si>
  <si>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</si>
  <si>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</si>
  <si>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</si>
  <si>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</si>
  <si>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</si>
  <si>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</si>
  <si>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</si>
  <si>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</si>
  <si>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</si>
  <si>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</si>
  <si>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</si>
  <si>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</si>
  <si>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</si>
  <si>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</si>
  <si>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</si>
  <si>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</si>
  <si>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</si>
  <si>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</si>
  <si>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</si>
  <si>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</si>
  <si>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</si>
  <si>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</si>
  <si>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</si>
  <si>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</si>
  <si>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</si>
  <si>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</si>
  <si>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</si>
  <si>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</si>
  <si>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</si>
  <si>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</si>
  <si>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</si>
  <si>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</si>
  <si>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</si>
  <si>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</si>
  <si>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</si>
  <si>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</si>
  <si>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</si>
  <si>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</si>
  <si>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</si>
  <si>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</si>
  <si>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</si>
  <si>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</si>
  <si>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</si>
  <si>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</si>
  <si>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</si>
  <si>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</si>
  <si>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</si>
  <si>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</si>
  <si>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</si>
  <si>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</si>
  <si>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</si>
  <si>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</si>
  <si>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</si>
  <si>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</si>
  <si>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</si>
  <si>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</si>
  <si>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</si>
  <si>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</si>
  <si>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</si>
  <si>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</si>
  <si>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</si>
  <si>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</si>
  <si>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</si>
  <si>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</si>
  <si>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</si>
  <si>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</si>
  <si>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</si>
  <si>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</si>
  <si>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</si>
  <si>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</si>
  <si>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</si>
  <si>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</si>
  <si>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</si>
  <si>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</si>
  <si>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</si>
  <si>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</si>
  <si>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</si>
  <si>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</si>
  <si>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</si>
  <si>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</si>
  <si>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</si>
  <si>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</si>
  <si>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</si>
  <si>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</si>
  <si>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</si>
  <si>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</si>
  <si>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</si>
  <si>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</si>
  <si>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</si>
  <si>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</si>
  <si>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</si>
  <si>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</si>
  <si>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</si>
  <si>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</si>
  <si>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</si>
  <si>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</si>
  <si>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</si>
  <si>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</si>
  <si>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</si>
  <si>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</si>
  <si>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</si>
  <si>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</si>
  <si>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</si>
  <si>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</si>
  <si>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</si>
  <si>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</si>
  <si>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</si>
  <si>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</si>
  <si>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</si>
  <si>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</si>
  <si>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</si>
  <si>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</si>
  <si>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</si>
  <si>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</si>
  <si>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</si>
  <si>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</si>
  <si>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</si>
  <si>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</si>
  <si>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</si>
  <si>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</si>
  <si>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</si>
  <si>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</si>
  <si>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</si>
  <si>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</si>
  <si>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</si>
  <si>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</si>
  <si>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</si>
  <si>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</si>
  <si>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</si>
  <si>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</si>
  <si>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</si>
  <si>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</si>
  <si>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</si>
  <si>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</si>
  <si>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</si>
  <si>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</si>
  <si>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</si>
  <si>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</si>
  <si>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</si>
  <si>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</si>
  <si>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</si>
  <si>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</si>
  <si>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</si>
  <si>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</si>
  <si>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</si>
  <si>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</si>
  <si>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</si>
  <si>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</si>
  <si>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</si>
  <si>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</si>
  <si>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</si>
  <si>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</si>
  <si>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</si>
  <si>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</si>
  <si>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</si>
  <si>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</si>
  <si>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</si>
  <si>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</si>
  <si>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</si>
  <si>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</si>
  <si>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</si>
  <si>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</si>
  <si>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</si>
  <si>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</si>
  <si>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</si>
  <si>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</si>
  <si>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</si>
  <si>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</si>
  <si>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</si>
  <si>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</si>
  <si>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</si>
  <si>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</si>
  <si>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</si>
  <si>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</si>
  <si>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</si>
  <si>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</si>
  <si>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</si>
  <si>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</si>
  <si>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</si>
  <si>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</si>
  <si>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</si>
  <si>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</si>
  <si>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</si>
  <si>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</si>
  <si>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</si>
  <si>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</si>
  <si>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</si>
  <si>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</si>
  <si>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</si>
  <si>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</si>
  <si>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</si>
  <si>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</si>
  <si>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</si>
  <si>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</si>
  <si>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</si>
  <si>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</si>
  <si>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</si>
  <si>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</si>
  <si>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</si>
  <si>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</si>
  <si>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</si>
  <si>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</si>
  <si>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</si>
  <si>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</si>
  <si>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</si>
  <si>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</si>
  <si>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</si>
  <si>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</si>
  <si>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</si>
  <si>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</si>
  <si>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</si>
  <si>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</si>
  <si>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</si>
  <si>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</si>
  <si>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</si>
  <si>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</si>
  <si>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</si>
  <si>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</si>
  <si>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</si>
  <si>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</si>
  <si>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</si>
  <si>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</si>
  <si>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</si>
  <si>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</si>
  <si>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</si>
  <si>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</si>
  <si>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</si>
  <si>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</si>
  <si>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</si>
  <si>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</si>
  <si>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</si>
  <si>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</si>
  <si>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</si>
  <si>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</si>
  <si>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</si>
  <si>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</si>
  <si>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</si>
  <si>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</si>
  <si>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</si>
  <si>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</si>
  <si>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</si>
  <si>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</si>
  <si>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</si>
  <si>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</si>
  <si>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</si>
  <si>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</si>
  <si>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</si>
  <si>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</si>
  <si>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</si>
  <si>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</si>
  <si>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</si>
  <si>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</si>
  <si>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</si>
  <si>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</si>
  <si>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</si>
  <si>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</si>
  <si>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</si>
  <si>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</si>
  <si>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</si>
  <si>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</si>
  <si>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</si>
  <si>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</si>
  <si>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</si>
  <si>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</si>
  <si>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</si>
  <si>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</si>
  <si>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</si>
  <si>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</si>
  <si>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</si>
  <si>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</si>
  <si>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</si>
  <si>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</si>
  <si>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</si>
  <si>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</si>
  <si>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</si>
  <si>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</si>
  <si>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</si>
  <si>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</si>
  <si>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</si>
  <si>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</si>
  <si>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</si>
  <si>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</si>
  <si>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</si>
  <si>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</si>
  <si>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</si>
  <si>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</si>
  <si>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</si>
  <si>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</si>
  <si>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</si>
  <si>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</si>
  <si>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</si>
  <si>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</si>
  <si>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</si>
  <si>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</si>
  <si>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</si>
  <si>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</si>
  <si>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</si>
  <si>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</si>
  <si>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</si>
  <si>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</si>
  <si>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</si>
  <si>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</si>
  <si>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</si>
  <si>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</si>
  <si>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</si>
  <si>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</si>
  <si>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</si>
  <si>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</si>
  <si>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</si>
  <si>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</si>
  <si>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</si>
  <si>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</si>
  <si>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</si>
  <si>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</si>
  <si>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</si>
  <si>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</si>
  <si>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</si>
  <si>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</si>
  <si>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</si>
  <si>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</si>
  <si>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</si>
  <si>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</si>
  <si>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</si>
  <si>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</si>
  <si>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</si>
  <si>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</si>
  <si>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</si>
  <si>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</si>
  <si>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</si>
  <si>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</si>
  <si>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</si>
  <si>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</si>
  <si>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</si>
  <si>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</si>
  <si>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</si>
  <si>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</si>
  <si>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</si>
  <si>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</si>
  <si>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</si>
  <si>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</si>
  <si>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</si>
  <si>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</si>
  <si>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</si>
  <si>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</si>
  <si>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</si>
  <si>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</si>
  <si>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</si>
  <si>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</si>
  <si>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</si>
  <si>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</si>
  <si>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</si>
  <si>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</si>
  <si>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</si>
  <si>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</si>
  <si>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</si>
  <si>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</si>
  <si>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</si>
  <si>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</si>
  <si>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</si>
  <si>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</si>
  <si>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</si>
  <si>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</si>
  <si>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</si>
  <si>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</si>
  <si>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</si>
  <si>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</si>
  <si>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</si>
  <si>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</si>
  <si>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</si>
  <si>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</si>
  <si>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</si>
  <si>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</si>
  <si>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</si>
  <si>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</si>
  <si>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</si>
  <si>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</si>
  <si>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</si>
  <si>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</si>
  <si>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</si>
  <si>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</si>
  <si>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</si>
  <si>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</si>
  <si>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</si>
  <si>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</si>
  <si>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</si>
  <si>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</si>
  <si>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</si>
  <si>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</si>
  <si>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</si>
  <si>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</si>
  <si>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</si>
  <si>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</si>
  <si>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</si>
  <si>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</si>
  <si>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</si>
  <si>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</si>
  <si>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</si>
  <si>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</si>
  <si>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</si>
  <si>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</si>
  <si>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</si>
  <si>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</si>
  <si>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</si>
  <si>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</si>
  <si>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</si>
  <si>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</si>
  <si>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</si>
  <si>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</si>
  <si>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</si>
  <si>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</si>
  <si>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</si>
  <si>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</si>
  <si>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</si>
  <si>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</si>
  <si>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</si>
  <si>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</si>
  <si>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</si>
  <si>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</si>
  <si>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</si>
  <si>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</si>
  <si>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</si>
  <si>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</si>
  <si>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</si>
  <si>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</si>
  <si>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</si>
  <si>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</si>
  <si>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</si>
  <si>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</si>
  <si>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</si>
  <si>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</si>
  <si>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</si>
  <si>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</si>
  <si>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</si>
  <si>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</si>
  <si>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</si>
  <si>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</si>
  <si>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</si>
  <si>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</si>
  <si>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</si>
  <si>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</si>
  <si>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</si>
  <si>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</si>
  <si>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</si>
  <si>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</si>
  <si>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</si>
  <si>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</si>
  <si>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</si>
  <si>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</si>
  <si>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</si>
  <si>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</si>
  <si>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</si>
  <si>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</si>
  <si>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</si>
  <si>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</si>
  <si>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</si>
  <si>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</si>
  <si>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</si>
  <si>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</si>
  <si>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</si>
  <si>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</si>
  <si>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</si>
  <si>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</si>
  <si>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</si>
  <si>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</si>
  <si>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</si>
  <si>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</si>
  <si>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</si>
  <si>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</si>
  <si>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</si>
  <si>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</si>
  <si>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</si>
  <si>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</si>
  <si>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</si>
  <si>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</si>
  <si>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</si>
  <si>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</si>
  <si>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</si>
  <si>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</si>
  <si>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</si>
  <si>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</si>
  <si>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</si>
  <si>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</si>
  <si>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</si>
  <si>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</si>
  <si>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</si>
  <si>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</si>
  <si>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</si>
  <si>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</si>
  <si>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</si>
  <si>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</si>
  <si>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</si>
  <si>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</si>
  <si>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</si>
  <si>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</si>
  <si>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</si>
  <si>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</si>
  <si>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</si>
  <si>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</si>
  <si>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</si>
  <si>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</si>
  <si>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</si>
  <si>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</si>
  <si>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</si>
  <si>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</si>
  <si>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</si>
  <si>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</si>
  <si>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</si>
  <si>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</si>
  <si>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</si>
  <si>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</si>
  <si>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</si>
  <si>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</si>
  <si>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</si>
  <si>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</si>
  <si>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</si>
  <si>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</si>
  <si>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</si>
  <si>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</si>
  <si>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</si>
  <si>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</si>
  <si>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</si>
  <si>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</si>
  <si>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</si>
  <si>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</si>
  <si>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</si>
  <si>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</si>
  <si>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</si>
  <si>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</si>
  <si>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</si>
  <si>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</si>
  <si>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</si>
  <si>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</si>
  <si>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</si>
  <si>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</si>
  <si>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</si>
  <si>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</si>
  <si>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</si>
  <si>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</si>
  <si>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</si>
  <si>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</si>
  <si>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</si>
  <si>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</si>
  <si>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</si>
  <si>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</si>
  <si>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</si>
  <si>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</si>
  <si>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</si>
  <si>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</si>
  <si>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</si>
  <si>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</si>
  <si>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</si>
  <si>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</si>
  <si>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</si>
  <si>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</si>
  <si>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</si>
  <si>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</si>
  <si>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</si>
  <si>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</si>
  <si>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</si>
  <si>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</si>
  <si>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</si>
  <si>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</si>
  <si>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</si>
  <si>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</si>
  <si>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</si>
  <si>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</si>
  <si>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</si>
  <si>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</si>
  <si>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</si>
  <si>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</si>
  <si>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</si>
  <si>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</si>
  <si>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</si>
  <si>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</si>
  <si>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</si>
  <si>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</si>
  <si>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</si>
  <si>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</si>
  <si>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</si>
  <si>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</si>
  <si>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</si>
  <si>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</si>
  <si>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</si>
  <si>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</si>
  <si>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</si>
  <si>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</si>
  <si>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</si>
  <si>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</si>
  <si>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</si>
  <si>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</si>
  <si>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</si>
  <si>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</si>
  <si>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</si>
  <si>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</si>
  <si>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</si>
  <si>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</si>
  <si>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</si>
  <si>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</si>
  <si>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</si>
  <si>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</si>
  <si>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</si>
  <si>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</si>
  <si>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</si>
  <si>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</si>
  <si>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</si>
  <si>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</si>
  <si>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</si>
  <si>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</si>
  <si>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</si>
  <si>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</si>
  <si>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</si>
  <si>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</si>
  <si>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</si>
  <si>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</si>
  <si>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</si>
  <si>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</si>
  <si>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</si>
  <si>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</si>
  <si>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</si>
  <si>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</si>
  <si>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</si>
  <si>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</si>
  <si>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</si>
  <si>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</si>
  <si>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</si>
  <si>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</si>
  <si>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</si>
  <si>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</si>
  <si>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</si>
  <si>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</si>
  <si>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</si>
  <si>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</si>
  <si>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</si>
  <si>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</si>
  <si>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</si>
  <si>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</si>
  <si>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</si>
  <si>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</si>
  <si>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</si>
  <si>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</si>
  <si>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</si>
  <si>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</si>
  <si>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</si>
  <si>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</si>
  <si>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</si>
  <si>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</si>
  <si>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</si>
  <si>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</si>
  <si>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</si>
  <si>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</si>
  <si>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</si>
  <si>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</si>
  <si>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</si>
  <si>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</si>
  <si>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</si>
  <si>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</si>
  <si>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</si>
  <si>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</si>
  <si>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</si>
  <si>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</si>
  <si>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</si>
  <si>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</si>
  <si>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</si>
  <si>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</si>
  <si>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</si>
  <si>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</si>
  <si>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</si>
  <si>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</si>
  <si>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</si>
  <si>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</si>
  <si>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</si>
  <si>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</si>
  <si>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</si>
  <si>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</si>
  <si>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</si>
  <si>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</si>
  <si>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</si>
  <si>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</si>
  <si>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</si>
  <si>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</si>
  <si>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</si>
  <si>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</si>
  <si>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</si>
  <si>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</si>
  <si>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</si>
  <si>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</si>
  <si>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</si>
  <si>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</si>
  <si>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</si>
  <si>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</si>
  <si>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</si>
  <si>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</si>
  <si>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</si>
  <si>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</si>
  <si>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</si>
  <si>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</si>
  <si>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</si>
  <si>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</si>
  <si>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</si>
  <si>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</si>
  <si>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</si>
  <si>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</si>
  <si>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</si>
  <si>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</si>
  <si>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</si>
  <si>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</si>
  <si>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</si>
  <si>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</si>
  <si>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</si>
  <si>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</si>
  <si>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</si>
  <si>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</si>
  <si>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</si>
  <si>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</si>
  <si>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</si>
  <si>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</si>
  <si>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</si>
  <si>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</si>
  <si>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</si>
  <si>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</si>
  <si>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</si>
  <si>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</si>
  <si>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</si>
  <si>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</si>
  <si>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</si>
  <si>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</si>
  <si>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</si>
  <si>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</si>
  <si>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</si>
  <si>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</si>
  <si>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</si>
  <si>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</si>
  <si>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</si>
  <si>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</si>
  <si>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</si>
  <si>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</si>
  <si>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</si>
  <si>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</si>
  <si>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</si>
  <si>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</si>
  <si>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</si>
  <si>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</si>
  <si>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</si>
  <si>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</si>
  <si>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</si>
  <si>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</si>
  <si>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</si>
  <si>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</si>
  <si>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</si>
  <si>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</si>
  <si>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</si>
  <si>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</si>
  <si>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</si>
  <si>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</si>
  <si>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</si>
  <si>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</si>
  <si>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</si>
  <si>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</si>
  <si>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</si>
  <si>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</si>
  <si>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</si>
  <si>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</si>
  <si>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</si>
  <si>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</si>
  <si>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</si>
  <si>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</si>
  <si>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</si>
  <si>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</si>
  <si>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</si>
  <si>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</si>
  <si>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</si>
  <si>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</si>
  <si>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</si>
  <si>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</si>
  <si>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</si>
  <si>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</si>
  <si>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</si>
  <si>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</si>
  <si>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</si>
  <si>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</si>
  <si>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</si>
  <si>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</si>
  <si>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</si>
  <si>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</si>
  <si>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</si>
  <si>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</si>
  <si>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</si>
  <si>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</si>
  <si>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</si>
  <si>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</si>
  <si>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</si>
  <si>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</si>
  <si>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</si>
  <si>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</si>
  <si>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</si>
  <si>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</si>
  <si>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</si>
  <si>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</si>
  <si>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</si>
  <si>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</si>
  <si>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</si>
  <si>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</si>
  <si>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</si>
  <si>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</si>
  <si>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</si>
  <si>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</si>
  <si>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</si>
  <si>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</si>
  <si>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</si>
  <si>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</si>
  <si>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</si>
  <si>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</si>
  <si>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</si>
  <si>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</si>
  <si>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</si>
  <si>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</si>
  <si>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</si>
  <si>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</si>
  <si>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</si>
  <si>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</si>
  <si>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</si>
  <si>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</si>
  <si>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</si>
  <si>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</si>
  <si>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</si>
  <si>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</si>
  <si>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</si>
  <si>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</si>
  <si>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</si>
  <si>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</si>
  <si>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</si>
  <si>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</si>
  <si>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</si>
  <si>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</si>
  <si>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</si>
  <si>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</si>
  <si>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</si>
  <si>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</si>
  <si>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</si>
  <si>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</si>
  <si>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</si>
  <si>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</si>
  <si>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</si>
  <si>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</si>
  <si>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</si>
  <si>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</si>
  <si>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</si>
  <si>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</si>
  <si>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</si>
  <si>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</si>
  <si>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</si>
  <si>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</si>
  <si>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</si>
  <si>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</si>
  <si>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</si>
  <si>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</si>
  <si>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</si>
  <si>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</si>
  <si>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</si>
  <si>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</si>
  <si>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</si>
  <si>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</si>
  <si>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</si>
  <si>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</si>
  <si>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</si>
  <si>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</si>
  <si>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</si>
  <si>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</si>
  <si>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</si>
  <si>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</si>
  <si>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</si>
  <si>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</si>
  <si>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</si>
  <si>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</si>
  <si>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</si>
  <si>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</si>
  <si>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</si>
  <si>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</si>
  <si>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</si>
  <si>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</si>
  <si>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</si>
  <si>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</si>
  <si>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</si>
  <si>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</si>
  <si>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</si>
  <si>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</si>
  <si>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</si>
  <si>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</si>
  <si>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</si>
  <si>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</si>
  <si>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</si>
  <si>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</si>
  <si>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</si>
  <si>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</si>
  <si>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</si>
  <si>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</si>
  <si>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</si>
  <si>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</si>
  <si>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</si>
  <si>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</si>
  <si>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</si>
  <si>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</si>
  <si>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</si>
  <si>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</si>
  <si>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</si>
  <si>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</si>
  <si>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</si>
  <si>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</si>
  <si>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</si>
  <si>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</si>
  <si>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</si>
  <si>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</si>
  <si>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</si>
  <si>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</si>
  <si>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</si>
  <si>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</si>
  <si>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</si>
  <si>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</si>
  <si>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</si>
  <si>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</si>
  <si>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</si>
  <si>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</si>
  <si>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</si>
  <si>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</si>
  <si>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</si>
  <si>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</si>
  <si>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</si>
  <si>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</si>
  <si>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</si>
  <si>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</si>
  <si>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</si>
  <si>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</si>
  <si>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</si>
  <si>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</si>
  <si>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</si>
  <si>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</si>
  <si>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</si>
  <si>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</si>
  <si>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</si>
  <si>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</si>
  <si>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</si>
  <si>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</si>
  <si>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</si>
  <si>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</si>
  <si>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</si>
  <si>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</si>
  <si>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</si>
  <si>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</si>
  <si>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</si>
  <si>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</si>
  <si>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</si>
  <si>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</si>
  <si>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</si>
  <si>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</si>
  <si>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</si>
  <si>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</si>
  <si>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</si>
  <si>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</si>
  <si>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</si>
  <si>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</si>
  <si>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</si>
  <si>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</si>
  <si>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</si>
  <si>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</si>
  <si>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</si>
  <si>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</si>
  <si>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</si>
  <si>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</si>
  <si>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</si>
  <si>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</si>
  <si>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</si>
  <si>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</si>
  <si>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</si>
  <si>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</si>
  <si>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</si>
  <si>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</si>
  <si>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</si>
  <si>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</si>
  <si>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</si>
  <si>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</si>
  <si>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</si>
  <si>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</si>
  <si>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</si>
  <si>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</si>
  <si>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</si>
  <si>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</si>
  <si>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</si>
  <si>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</si>
  <si>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</si>
  <si>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</si>
  <si>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</si>
  <si>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</si>
  <si>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</si>
  <si>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</si>
  <si>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</si>
  <si>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</si>
  <si>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</si>
  <si>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</si>
  <si>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</si>
  <si>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</si>
  <si>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</si>
  <si>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</si>
  <si>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</si>
  <si>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</si>
  <si>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</si>
  <si>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</si>
  <si>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</si>
  <si>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</si>
  <si>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</si>
  <si>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</si>
  <si>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</si>
  <si>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</si>
  <si>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</si>
  <si>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</si>
  <si>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</si>
  <si>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</si>
  <si>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</si>
  <si>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</si>
  <si>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</si>
  <si>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</si>
  <si>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</si>
  <si>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</si>
  <si>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</si>
  <si>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</si>
  <si>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</si>
  <si>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</si>
  <si>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</si>
  <si>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</si>
  <si>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</si>
  <si>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</si>
  <si>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</si>
  <si>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</si>
  <si>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</si>
  <si>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</si>
  <si>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</si>
  <si>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</si>
  <si>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</si>
  <si>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</si>
  <si>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</si>
  <si>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</si>
  <si>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</si>
  <si>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</si>
  <si>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</si>
  <si>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</si>
  <si>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</si>
  <si>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</si>
  <si>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</si>
  <si>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</si>
  <si>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</si>
  <si>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</si>
  <si>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</si>
  <si>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</si>
  <si>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</si>
  <si>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</si>
  <si>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</si>
  <si>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</si>
  <si>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</si>
  <si>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</si>
  <si>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</si>
  <si>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</si>
  <si>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</si>
  <si>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</si>
  <si>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</si>
  <si>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</si>
  <si>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</si>
  <si>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</si>
  <si>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</si>
  <si>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</si>
  <si>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</si>
  <si>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</si>
  <si>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</si>
  <si>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</si>
  <si>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</si>
  <si>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</si>
  <si>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</si>
  <si>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</si>
  <si>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</si>
  <si>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</si>
  <si>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</si>
  <si>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</si>
  <si>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</si>
  <si>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</si>
  <si>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</si>
  <si>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</si>
  <si>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</si>
  <si>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</si>
  <si>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</si>
  <si>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</si>
  <si>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</si>
  <si>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</si>
  <si>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</si>
  <si>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</si>
  <si>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</si>
  <si>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</si>
  <si>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</si>
  <si>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</si>
  <si>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</si>
  <si>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</si>
  <si>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</si>
  <si>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</si>
  <si>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</si>
  <si>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</si>
  <si>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</si>
  <si>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</si>
  <si>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</si>
  <si>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</si>
  <si>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</si>
  <si>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</si>
  <si>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</si>
  <si>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</si>
  <si>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</si>
  <si>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</si>
  <si>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</si>
  <si>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</si>
  <si>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</si>
  <si>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</si>
  <si>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</si>
  <si>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</si>
  <si>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</si>
  <si>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</si>
  <si>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</si>
  <si>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</si>
  <si>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</si>
  <si>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</si>
  <si>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</si>
  <si>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</si>
  <si>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</si>
  <si>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</si>
  <si>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</si>
  <si>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</si>
  <si>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</si>
  <si>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</si>
  <si>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</si>
  <si>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</si>
  <si>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</si>
  <si>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</si>
  <si>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</si>
  <si>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</si>
  <si>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</si>
  <si>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</si>
  <si>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</si>
  <si>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</si>
  <si>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</si>
  <si>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</si>
  <si>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</si>
  <si>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</si>
  <si>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</si>
  <si>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</si>
  <si>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</si>
  <si>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</si>
  <si>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</si>
  <si>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</si>
  <si>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</si>
  <si>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</si>
  <si>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</si>
  <si>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</si>
  <si>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</si>
  <si>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</si>
  <si>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</si>
  <si>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</si>
  <si>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</si>
  <si>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</si>
  <si>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</si>
  <si>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</si>
  <si>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</si>
  <si>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</si>
  <si>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</si>
  <si>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</si>
  <si>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</si>
  <si>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</si>
  <si>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</si>
  <si>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</si>
  <si>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</si>
  <si>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</si>
  <si>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</si>
  <si>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</si>
  <si>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</si>
  <si>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</si>
  <si>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</si>
  <si>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</si>
  <si>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</si>
  <si>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</si>
  <si>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</si>
  <si>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</si>
  <si>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</si>
  <si>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</si>
  <si>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</si>
  <si>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</si>
  <si>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</si>
  <si>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</si>
  <si>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</si>
  <si>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</si>
  <si>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</si>
  <si>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</si>
  <si>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</si>
  <si>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</si>
  <si>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</si>
  <si>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</si>
  <si>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</si>
  <si>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</si>
  <si>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</si>
  <si>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</si>
  <si>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</si>
  <si>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</si>
  <si>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</si>
  <si>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</si>
  <si>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</si>
  <si>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</si>
  <si>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</si>
  <si>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</si>
  <si>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</si>
  <si>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</si>
  <si>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</si>
  <si>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</si>
  <si>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</si>
  <si>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</si>
  <si>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</si>
  <si>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</si>
  <si>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</si>
  <si>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</si>
  <si>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</si>
  <si>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</si>
  <si>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</si>
  <si>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</si>
  <si>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</si>
  <si>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</si>
  <si>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</si>
  <si>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</si>
  <si>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</si>
  <si>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</si>
  <si>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</si>
  <si>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</si>
  <si>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</si>
  <si>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</si>
  <si>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</si>
  <si>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</si>
  <si>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</si>
  <si>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</si>
  <si>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</si>
  <si>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</si>
  <si>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</si>
  <si>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</si>
  <si>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</si>
  <si>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</si>
  <si>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</si>
  <si>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</si>
  <si>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</si>
  <si>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</si>
  <si>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</si>
  <si>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</si>
  <si>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</si>
  <si>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</si>
  <si>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</si>
  <si>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</si>
  <si>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</si>
  <si>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</si>
  <si>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</si>
  <si>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</si>
  <si>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</si>
  <si>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</si>
  <si>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</si>
  <si>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</si>
  <si>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</si>
  <si>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</si>
  <si>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</si>
  <si>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</si>
  <si>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</si>
  <si>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</si>
  <si>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</si>
  <si>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</si>
  <si>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</si>
  <si>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</si>
  <si>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</si>
  <si>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</si>
  <si>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</si>
  <si>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</si>
  <si>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</si>
  <si>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</si>
  <si>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</si>
  <si>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</si>
  <si>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</si>
  <si>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</si>
  <si>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</si>
  <si>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</si>
  <si>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</si>
  <si>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</si>
  <si>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</si>
  <si>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</si>
  <si>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</si>
  <si>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</si>
  <si>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</si>
  <si>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</si>
  <si>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</si>
  <si>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</si>
  <si>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</si>
  <si>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</si>
  <si>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</si>
  <si>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</si>
  <si>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</si>
  <si>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</si>
  <si>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</si>
  <si>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</si>
  <si>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</si>
  <si>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</si>
  <si>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</si>
  <si>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</si>
  <si>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</si>
  <si>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</si>
  <si>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</si>
  <si>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</si>
  <si>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</si>
  <si>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</si>
  <si>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</si>
  <si>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</si>
  <si>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</si>
  <si>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</si>
  <si>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</si>
  <si>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</si>
  <si>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</si>
  <si>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</si>
  <si>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</si>
  <si>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</si>
  <si>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</si>
  <si>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</si>
  <si>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</si>
  <si>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</si>
  <si>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</si>
  <si>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</si>
  <si>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</si>
  <si>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</si>
  <si>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</si>
  <si>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</si>
  <si>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</si>
  <si>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</si>
  <si>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</si>
  <si>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</si>
  <si>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</si>
  <si>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</si>
  <si>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</si>
  <si>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</si>
  <si>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</si>
  <si>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</si>
  <si>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</si>
  <si>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</si>
  <si>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</si>
  <si>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</si>
  <si>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</si>
  <si>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</si>
  <si>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</si>
  <si>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</si>
  <si>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</si>
  <si>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</si>
  <si>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</si>
  <si>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</si>
  <si>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</si>
  <si>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</si>
  <si>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</si>
  <si>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</si>
  <si>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</si>
  <si>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</si>
  <si>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</si>
  <si>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</si>
  <si>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</si>
  <si>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</si>
  <si>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</si>
  <si>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</si>
  <si>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</si>
  <si>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</si>
  <si>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</si>
  <si>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</si>
  <si>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</si>
  <si>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</si>
  <si>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</si>
  <si>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</si>
  <si>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</si>
  <si>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</si>
  <si>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</si>
  <si>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</si>
  <si>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</si>
  <si>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</si>
  <si>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</si>
  <si>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</si>
  <si>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</si>
  <si>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</si>
  <si>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</si>
  <si>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</si>
  <si>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</si>
  <si>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</si>
  <si>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</si>
  <si>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</si>
  <si>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</si>
  <si>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</si>
  <si>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</si>
  <si>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</si>
  <si>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</si>
  <si>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</si>
  <si>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</si>
  <si>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</si>
  <si>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</si>
  <si>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</si>
  <si>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</si>
  <si>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</si>
  <si>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</si>
  <si>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</si>
  <si>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</si>
  <si>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</si>
  <si>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</si>
  <si>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</si>
  <si>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</si>
  <si>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</si>
  <si>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</si>
  <si>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</si>
  <si>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</si>
  <si>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</si>
  <si>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</si>
  <si>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</si>
  <si>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</si>
  <si>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</si>
  <si>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</si>
  <si>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</si>
  <si>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</si>
  <si>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</si>
  <si>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</si>
  <si>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</si>
  <si>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</si>
  <si>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</si>
  <si>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</si>
  <si>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</si>
  <si>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</si>
  <si>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</si>
  <si>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</si>
  <si>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</si>
  <si>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</si>
  <si>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</si>
  <si>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</si>
  <si>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</si>
  <si>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</si>
  <si>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</si>
  <si>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</si>
  <si>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</si>
  <si>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</si>
  <si>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</si>
  <si>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</si>
  <si>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</si>
  <si>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</si>
  <si>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</si>
  <si>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</si>
  <si>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</si>
  <si>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</si>
  <si>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</si>
  <si>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</si>
  <si>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</si>
  <si>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</si>
  <si>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</si>
  <si>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</si>
  <si>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</si>
  <si>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</si>
  <si>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</si>
  <si>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</si>
  <si>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</si>
  <si>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</si>
  <si>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</si>
  <si>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</si>
  <si>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</si>
  <si>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</si>
  <si>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</si>
  <si>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</si>
  <si>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</si>
  <si>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</si>
  <si>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</si>
  <si>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</si>
  <si>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</si>
  <si>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</si>
  <si>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</si>
  <si>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</si>
  <si>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</si>
  <si>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</si>
  <si>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</si>
  <si>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</si>
  <si>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</si>
  <si>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</si>
  <si>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</si>
  <si>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</si>
  <si>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</si>
  <si>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</si>
  <si>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</si>
  <si>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</si>
  <si>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</si>
  <si>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</si>
  <si>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</si>
  <si>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</si>
  <si>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</si>
  <si>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</si>
  <si>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</si>
  <si>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</si>
  <si>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</si>
  <si>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</si>
  <si>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</si>
  <si>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</si>
  <si>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</si>
  <si>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</si>
  <si>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</si>
  <si>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</si>
  <si>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</si>
  <si>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</si>
  <si>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</si>
  <si>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</si>
  <si>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</si>
  <si>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</si>
  <si>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</si>
  <si>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</si>
  <si>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</si>
  <si>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</si>
  <si>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</si>
  <si>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</si>
  <si>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</si>
  <si>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</si>
  <si>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</si>
  <si>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</si>
  <si>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</si>
  <si>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</si>
  <si>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</si>
  <si>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</si>
  <si>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</si>
  <si>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</si>
  <si>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</si>
  <si>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</si>
  <si>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</si>
  <si>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</si>
  <si>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</si>
  <si>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</si>
  <si>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</si>
  <si>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</si>
  <si>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</si>
  <si>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</si>
  <si>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</si>
  <si>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</si>
  <si>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</si>
  <si>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</si>
  <si>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</si>
  <si>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</si>
  <si>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</si>
  <si>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</si>
  <si>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</si>
  <si>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</si>
  <si>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</si>
  <si>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</si>
  <si>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</si>
  <si>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</si>
  <si>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</si>
  <si>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</si>
  <si>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</si>
  <si>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</si>
  <si>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</si>
  <si>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</si>
  <si>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</si>
  <si>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</si>
  <si>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</si>
  <si>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</si>
  <si>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</si>
  <si>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</si>
  <si>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</si>
  <si>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</si>
  <si>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</si>
  <si>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</si>
  <si>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</si>
  <si>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</si>
  <si>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</si>
  <si>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</si>
  <si>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</si>
  <si>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</si>
  <si>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</si>
  <si>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</si>
  <si>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</si>
  <si>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</si>
  <si>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</si>
  <si>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</si>
  <si>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</si>
  <si>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</si>
  <si>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</si>
  <si>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</si>
  <si>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</si>
  <si>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</si>
  <si>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</si>
  <si>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</si>
  <si>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</si>
  <si>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</si>
  <si>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</si>
  <si>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</si>
  <si>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</si>
  <si>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</si>
  <si>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</si>
  <si>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</si>
  <si>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</si>
  <si>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</si>
  <si>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</si>
  <si>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</si>
  <si>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</si>
  <si>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</si>
  <si>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</si>
  <si>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</si>
  <si>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</si>
  <si>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</si>
  <si>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</si>
  <si>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</si>
  <si>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</si>
  <si>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</si>
  <si>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</si>
  <si>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</si>
  <si>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</si>
  <si>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</si>
  <si>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</si>
  <si>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</si>
  <si>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</si>
  <si>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</si>
  <si>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</si>
  <si>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</si>
  <si>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</si>
  <si>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</si>
  <si>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</si>
  <si>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</si>
  <si>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</si>
  <si>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</si>
  <si>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</si>
  <si>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</si>
  <si>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</si>
  <si>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</si>
  <si>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</si>
  <si>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</si>
  <si>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</si>
  <si>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</si>
  <si>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</si>
  <si>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</si>
  <si>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</si>
  <si>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</si>
  <si>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</si>
  <si>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</si>
  <si>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</si>
  <si>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</si>
  <si>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</si>
  <si>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</si>
  <si>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</si>
  <si>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</si>
  <si>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</si>
  <si>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</si>
  <si>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</si>
  <si>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</si>
  <si>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</si>
  <si>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</si>
  <si>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</si>
  <si>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</si>
  <si>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</si>
  <si>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</si>
  <si>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</si>
  <si>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</si>
  <si>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</si>
  <si>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</si>
  <si>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</si>
  <si>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</si>
  <si>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</si>
  <si>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</si>
  <si>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</si>
  <si>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</si>
  <si>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</si>
  <si>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</si>
  <si>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</si>
  <si>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</si>
  <si>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</si>
  <si>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</si>
  <si>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</si>
  <si>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</si>
  <si>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</si>
  <si>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</si>
  <si>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</si>
  <si>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</si>
  <si>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</si>
  <si>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</si>
  <si>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</si>
  <si>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</si>
  <si>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</si>
  <si>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</si>
  <si>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</si>
  <si>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</si>
  <si>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</si>
  <si>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</si>
  <si>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</si>
  <si>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</si>
  <si>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</si>
  <si>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</si>
  <si>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</si>
  <si>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</si>
  <si>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</si>
  <si>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</si>
  <si>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</si>
  <si>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</si>
  <si>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</si>
  <si>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</si>
  <si>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</si>
  <si>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</si>
  <si>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</si>
  <si>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</si>
  <si>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</si>
  <si>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</si>
  <si>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</si>
  <si>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</si>
  <si>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</si>
  <si>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</si>
  <si>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</si>
  <si>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</si>
  <si>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</si>
  <si>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</si>
  <si>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</si>
  <si>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</si>
  <si>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</si>
  <si>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</si>
  <si>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</si>
  <si>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</si>
  <si>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</si>
  <si>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</si>
  <si>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</si>
  <si>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</si>
  <si>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</si>
  <si>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</si>
  <si>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</si>
  <si>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</si>
  <si>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</si>
  <si>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</si>
  <si>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</si>
  <si>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</si>
  <si>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</si>
  <si>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</si>
  <si>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</si>
  <si>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</si>
  <si>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</si>
  <si>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</si>
  <si>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</si>
  <si>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</si>
  <si>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</si>
  <si>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</si>
  <si>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</si>
  <si>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</si>
  <si>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</si>
  <si>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</si>
  <si>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</si>
  <si>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</si>
  <si>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</si>
  <si>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</si>
  <si>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</si>
  <si>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</si>
  <si>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</si>
  <si>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</si>
  <si>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</si>
  <si>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</si>
  <si>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</si>
  <si>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</si>
  <si>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</si>
  <si>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</si>
  <si>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</si>
  <si>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</si>
  <si>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</si>
  <si>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</si>
  <si>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</si>
  <si>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</si>
  <si>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</si>
  <si>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</si>
  <si>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</si>
  <si>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</si>
  <si>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</si>
  <si>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</si>
  <si>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</si>
  <si>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</si>
  <si>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</si>
  <si>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</si>
  <si>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</si>
  <si>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</si>
  <si>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</si>
  <si>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</si>
  <si>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</si>
  <si>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</si>
  <si>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</si>
  <si>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</si>
  <si>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</si>
  <si>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</si>
  <si>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</si>
  <si>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</si>
  <si>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</si>
  <si>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</si>
  <si>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</si>
  <si>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</si>
  <si>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</si>
  <si>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</si>
  <si>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</si>
  <si>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</si>
  <si>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</si>
  <si>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</si>
  <si>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</si>
  <si>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</si>
  <si>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</si>
  <si>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</si>
  <si>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</si>
  <si>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</si>
  <si>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</si>
  <si>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</si>
  <si>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</si>
  <si>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</si>
  <si>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</si>
  <si>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</si>
  <si>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</si>
  <si>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</si>
  <si>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</si>
  <si>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</si>
  <si>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</si>
  <si>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</si>
  <si>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</si>
  <si>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</si>
  <si>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</si>
  <si>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</si>
  <si>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</si>
  <si>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</si>
  <si>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</si>
  <si>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</si>
  <si>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</si>
  <si>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</si>
  <si>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</si>
  <si>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</si>
  <si>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</si>
  <si>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</si>
  <si>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</si>
  <si>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</si>
  <si>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</si>
  <si>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</si>
  <si>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</si>
  <si>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</si>
  <si>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</si>
  <si>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</si>
  <si>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</si>
  <si>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</si>
  <si>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</si>
  <si>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</si>
  <si>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</si>
  <si>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</si>
  <si>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</si>
  <si>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</si>
  <si>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</si>
  <si>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</si>
  <si>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</si>
  <si>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</si>
  <si>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</si>
  <si>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</si>
  <si>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</si>
  <si>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</si>
  <si>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</si>
  <si>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</si>
  <si>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</si>
  <si>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</si>
  <si>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</si>
  <si>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</si>
  <si>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</si>
  <si>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</si>
  <si>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</si>
  <si>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</si>
  <si>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</si>
  <si>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</si>
  <si>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</si>
  <si>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</si>
  <si>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</si>
  <si>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</si>
  <si>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</si>
  <si>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</si>
  <si>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</si>
  <si>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</si>
  <si>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</si>
  <si>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</si>
  <si>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</si>
  <si>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</si>
  <si>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</si>
  <si>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</si>
  <si>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</si>
  <si>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</si>
  <si>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</si>
  <si>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</si>
  <si>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</si>
  <si>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</si>
  <si>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</si>
  <si>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</si>
  <si>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</si>
  <si>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</si>
  <si>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</si>
  <si>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</si>
  <si>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</si>
  <si>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</si>
  <si>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</si>
  <si>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</si>
  <si>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</si>
  <si>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</si>
  <si>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</si>
  <si>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</si>
  <si>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</si>
  <si>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</si>
  <si>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</si>
  <si>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</si>
  <si>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</si>
  <si>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</si>
  <si>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</si>
  <si>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</si>
  <si>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</si>
  <si>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</si>
  <si>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</si>
  <si>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</si>
  <si>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</si>
  <si>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</si>
  <si>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</si>
  <si>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</si>
  <si>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</si>
  <si>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</si>
  <si>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</si>
  <si>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</si>
  <si>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</si>
  <si>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</si>
  <si>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</si>
  <si>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</si>
  <si>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</si>
  <si>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</si>
  <si>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</si>
  <si>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</si>
  <si>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</si>
  <si>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</si>
  <si>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</si>
  <si>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</si>
  <si>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</si>
  <si>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</si>
  <si>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</si>
  <si>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</si>
  <si>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</si>
  <si>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</si>
  <si>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</si>
  <si>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</si>
  <si>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</si>
  <si>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</si>
  <si>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</si>
  <si>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</si>
  <si>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</si>
  <si>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</si>
  <si>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</si>
  <si>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</si>
  <si>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</si>
  <si>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</si>
  <si>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</si>
  <si>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</si>
  <si>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</si>
  <si>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</si>
  <si>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</si>
  <si>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</si>
  <si>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</si>
  <si>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</si>
  <si>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</si>
  <si>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</si>
  <si>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</si>
  <si>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</si>
  <si>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</si>
  <si>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</si>
  <si>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</si>
  <si>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</si>
  <si>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</si>
  <si>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</si>
  <si>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</si>
  <si>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</si>
  <si>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</si>
  <si>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</si>
  <si>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</si>
  <si>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</si>
  <si>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</si>
  <si>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</si>
  <si>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</si>
  <si>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</si>
  <si>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</si>
  <si>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</si>
  <si>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</si>
  <si>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</si>
  <si>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</si>
  <si>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</si>
  <si>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</si>
  <si>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</si>
  <si>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</si>
  <si>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</si>
  <si>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</si>
  <si>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</si>
  <si>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</si>
  <si>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</si>
  <si>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</si>
  <si>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</si>
  <si>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</si>
  <si>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</si>
  <si>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</si>
  <si>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</si>
  <si>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</si>
  <si>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</si>
  <si>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</si>
  <si>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</si>
  <si>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</si>
  <si>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</si>
  <si>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</si>
  <si>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</si>
  <si>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</si>
  <si>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</si>
  <si>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</si>
  <si>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</si>
  <si>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</si>
  <si>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</si>
  <si>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</si>
  <si>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</si>
  <si>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</si>
  <si>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</si>
  <si>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</si>
  <si>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</si>
  <si>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</si>
  <si>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</si>
  <si>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</si>
  <si>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</si>
  <si>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</si>
  <si>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</si>
  <si>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</si>
  <si>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</si>
  <si>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</si>
  <si>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</si>
  <si>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</si>
  <si>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</si>
  <si>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</si>
  <si>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</si>
  <si>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</si>
  <si>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</si>
  <si>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</si>
  <si>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</si>
  <si>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</si>
  <si>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</si>
  <si>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</si>
  <si>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</si>
  <si>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</si>
  <si>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</si>
  <si>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</si>
  <si>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</si>
  <si>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</si>
  <si>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</si>
  <si>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</si>
  <si>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</si>
  <si>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</si>
  <si>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</si>
  <si>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</si>
  <si>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</si>
  <si>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</si>
  <si>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</si>
  <si>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</si>
  <si>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</si>
  <si>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</si>
  <si>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</si>
  <si>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</si>
  <si>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</si>
  <si>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</si>
  <si>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</si>
  <si>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</si>
  <si>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</si>
  <si>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</si>
  <si>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</si>
  <si>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</si>
  <si>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</si>
  <si>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</si>
  <si>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</si>
  <si>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</si>
  <si>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</si>
  <si>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</si>
  <si>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</si>
  <si>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</si>
  <si>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</si>
  <si>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</si>
  <si>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</si>
  <si>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</si>
  <si>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</si>
  <si>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</si>
  <si>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</si>
  <si>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</si>
  <si>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</si>
  <si>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</si>
  <si>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</si>
  <si>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</si>
  <si>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</si>
  <si>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</si>
  <si>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</si>
  <si>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</si>
  <si>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</si>
  <si>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</si>
  <si>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</si>
  <si>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</si>
  <si>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</si>
  <si>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</si>
  <si>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</si>
  <si>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</si>
  <si>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</si>
  <si>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</si>
  <si>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</si>
  <si>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</si>
  <si>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</si>
  <si>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</si>
  <si>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</si>
  <si>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</si>
  <si>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</si>
  <si>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</si>
  <si>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</si>
  <si>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</si>
  <si>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</si>
  <si>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</si>
  <si>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</si>
  <si>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</si>
  <si>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</si>
  <si>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</si>
  <si>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</si>
  <si>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</si>
  <si>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</si>
  <si>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</si>
  <si>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</si>
  <si>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</si>
  <si>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</si>
  <si>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</si>
  <si>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</si>
  <si>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</si>
  <si>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</si>
  <si>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</si>
  <si>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</si>
  <si>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</si>
  <si>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</si>
  <si>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</si>
  <si>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</si>
  <si>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</si>
  <si>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</si>
  <si>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</si>
  <si>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</si>
  <si>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</si>
  <si>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</si>
  <si>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</si>
  <si>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</si>
  <si>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</si>
  <si>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</si>
  <si>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</si>
  <si>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</si>
  <si>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</si>
  <si>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</si>
  <si>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</si>
  <si>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</si>
  <si>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</si>
  <si>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</si>
  <si>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</si>
  <si>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</si>
  <si>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</si>
  <si>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</si>
  <si>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</si>
  <si>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</si>
  <si>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</si>
  <si>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</si>
  <si>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</si>
  <si>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</si>
  <si>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</si>
  <si>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</si>
  <si>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</si>
  <si>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</si>
  <si>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</si>
  <si>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</si>
  <si>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</si>
  <si>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</si>
  <si>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</si>
  <si>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</si>
  <si>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</si>
  <si>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</si>
  <si>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</si>
  <si>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</si>
  <si>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</si>
  <si>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</si>
  <si>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</si>
  <si>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</si>
  <si>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</si>
  <si>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</si>
  <si>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</si>
  <si>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</si>
  <si>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</si>
  <si>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</si>
  <si>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</si>
  <si>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</si>
  <si>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</si>
  <si>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</si>
  <si>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</si>
  <si>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</si>
  <si>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</si>
  <si>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</si>
  <si>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</si>
  <si>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</si>
  <si>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</si>
  <si>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</si>
  <si>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</si>
  <si>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</si>
  <si>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</si>
  <si>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</si>
  <si>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</si>
  <si>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</si>
  <si>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</si>
  <si>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</si>
  <si>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</si>
  <si>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</si>
  <si>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</si>
  <si>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</si>
  <si>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</si>
  <si>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</si>
  <si>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</si>
  <si>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</si>
  <si>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</si>
  <si>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</si>
  <si>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</si>
  <si>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</si>
  <si>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</si>
  <si>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</si>
  <si>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</si>
  <si>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</si>
  <si>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</si>
  <si>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</si>
  <si>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</si>
  <si>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</si>
  <si>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</si>
  <si>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</si>
  <si>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</si>
  <si>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</si>
  <si>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</si>
  <si>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</si>
  <si>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</si>
  <si>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</si>
  <si>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</si>
  <si>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</si>
  <si>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</si>
  <si>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</si>
  <si>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</si>
  <si>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</si>
  <si>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</si>
  <si>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</si>
  <si>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</si>
  <si>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</si>
  <si>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</si>
  <si>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</si>
  <si>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</si>
  <si>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</si>
  <si>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</si>
  <si>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</si>
  <si>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</si>
  <si>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</si>
  <si>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</si>
  <si>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</si>
  <si>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</si>
  <si>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</si>
  <si>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</si>
  <si>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</si>
  <si>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</si>
  <si>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</si>
  <si>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</si>
  <si>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</si>
  <si>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</si>
  <si>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</si>
  <si>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</si>
  <si>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</si>
  <si>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</si>
  <si>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</si>
  <si>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</si>
  <si>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</si>
  <si>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</si>
  <si>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</si>
  <si>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</si>
  <si>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</si>
  <si>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</si>
  <si>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</si>
  <si>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</si>
  <si>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</si>
  <si>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</si>
  <si>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</si>
  <si>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</si>
  <si>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</si>
  <si>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</si>
  <si>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</si>
  <si>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</si>
  <si>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</si>
  <si>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</si>
  <si>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</si>
  <si>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</si>
  <si>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</si>
  <si>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</si>
  <si>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</si>
  <si>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</si>
  <si>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</si>
  <si>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</si>
  <si>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</si>
  <si>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</si>
  <si>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</si>
  <si>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</si>
  <si>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</si>
  <si>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</si>
  <si>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</si>
  <si>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</si>
  <si>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</si>
  <si>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</si>
  <si>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</si>
  <si>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</si>
  <si>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</si>
  <si>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</si>
  <si>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</si>
  <si>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</si>
  <si>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</si>
  <si>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</si>
  <si>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</si>
  <si>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</si>
  <si>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</si>
  <si>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</si>
  <si>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</si>
  <si>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</si>
  <si>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</si>
  <si>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</si>
  <si>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</si>
  <si>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</si>
  <si>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</si>
  <si>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</si>
  <si>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</si>
  <si>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</si>
  <si>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</si>
  <si>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</si>
  <si>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</si>
  <si>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</si>
  <si>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</si>
  <si>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</si>
  <si>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</si>
  <si>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</si>
  <si>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</si>
  <si>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</si>
  <si>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</si>
  <si>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</si>
  <si>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</si>
  <si>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</si>
  <si>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</si>
  <si>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</si>
  <si>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</si>
  <si>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</si>
  <si>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</si>
  <si>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</si>
  <si>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</si>
  <si>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</si>
  <si>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</si>
  <si>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</si>
  <si>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</si>
  <si>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</si>
  <si>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</si>
  <si>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</si>
  <si>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</si>
  <si>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</si>
  <si>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</si>
  <si>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</si>
  <si>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</si>
  <si>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</si>
  <si>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</si>
  <si>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</si>
  <si>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</si>
  <si>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</si>
  <si>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</si>
  <si>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</si>
  <si>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</si>
  <si>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</si>
  <si>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</si>
  <si>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</si>
  <si>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</si>
  <si>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</si>
  <si>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</si>
  <si>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</si>
  <si>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</si>
  <si>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</si>
  <si>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</si>
  <si>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</si>
  <si>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</si>
  <si>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</si>
  <si>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</si>
  <si>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</si>
  <si>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</si>
  <si>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</si>
  <si>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</si>
  <si>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</si>
  <si>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</si>
  <si>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</si>
  <si>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</si>
  <si>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</si>
  <si>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</si>
  <si>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</si>
  <si>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</si>
  <si>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</si>
  <si>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</si>
  <si>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</si>
  <si>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</si>
  <si>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</si>
  <si>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</si>
  <si>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</si>
  <si>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</si>
  <si>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</si>
  <si>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</si>
  <si>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</si>
  <si>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</si>
  <si>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</si>
  <si>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</si>
  <si>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</si>
  <si>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</si>
  <si>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</si>
  <si>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</si>
  <si>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</si>
  <si>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</si>
  <si>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</si>
  <si>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</si>
  <si>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</si>
  <si>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</si>
  <si>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</si>
  <si>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</si>
  <si>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</si>
  <si>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</si>
  <si>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</si>
  <si>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</si>
  <si>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</si>
  <si>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</si>
  <si>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</si>
  <si>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</si>
  <si>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</si>
  <si>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</si>
  <si>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</si>
  <si>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</si>
  <si>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</si>
  <si>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</si>
  <si>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</si>
  <si>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</si>
  <si>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</si>
  <si>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</si>
  <si>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</si>
  <si>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</si>
  <si>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</si>
  <si>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</si>
  <si>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</si>
  <si>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</si>
  <si>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</si>
  <si>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</si>
  <si>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</si>
  <si>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</si>
  <si>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</si>
  <si>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</si>
  <si>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</si>
  <si>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</si>
  <si>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</si>
  <si>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</si>
  <si>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</si>
  <si>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</si>
  <si>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</si>
  <si>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</si>
  <si>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</si>
  <si>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</si>
  <si>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</si>
  <si>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</si>
  <si>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</si>
  <si>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</si>
  <si>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</si>
  <si>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</si>
  <si>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</si>
  <si>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</si>
  <si>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</si>
  <si>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</si>
  <si>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</si>
  <si>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</si>
  <si>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</si>
  <si>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</si>
  <si>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</si>
  <si>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</si>
  <si>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</si>
  <si>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</si>
  <si>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</si>
  <si>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</si>
  <si>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</si>
  <si>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</si>
  <si>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</si>
  <si>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</si>
  <si>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</si>
  <si>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</si>
  <si>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</si>
  <si>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</si>
  <si>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</si>
  <si>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</si>
  <si>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</si>
  <si>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</si>
  <si>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</si>
  <si>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</si>
  <si>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</si>
  <si>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</si>
  <si>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</si>
  <si>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</si>
  <si>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</si>
  <si>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</si>
  <si>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</si>
  <si>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</si>
  <si>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</si>
  <si>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</si>
  <si>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</si>
  <si>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</si>
  <si>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</si>
  <si>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</si>
  <si>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</si>
  <si>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</si>
  <si>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</si>
  <si>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</si>
  <si>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</si>
  <si>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</si>
  <si>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</si>
  <si>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</si>
  <si>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</si>
  <si>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</si>
  <si>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</si>
  <si>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</si>
  <si>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</si>
  <si>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</si>
  <si>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</si>
  <si>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</si>
  <si>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</si>
  <si>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</si>
  <si>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</si>
  <si>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</si>
  <si>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</si>
  <si>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</si>
  <si>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</si>
  <si>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</si>
  <si>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</si>
  <si>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</si>
  <si>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</si>
  <si>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</si>
  <si>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</si>
  <si>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</si>
  <si>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</si>
  <si>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</si>
  <si>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</si>
  <si>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</si>
  <si>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</si>
  <si>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</si>
  <si>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</si>
  <si>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</si>
  <si>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</si>
  <si>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</si>
  <si>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</si>
  <si>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</si>
  <si>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</si>
  <si>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</si>
  <si>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</si>
  <si>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</si>
  <si>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</si>
  <si>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</si>
  <si>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</si>
  <si>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</si>
  <si>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</si>
  <si>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</si>
  <si>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</si>
  <si>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</si>
  <si>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</si>
  <si>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</si>
  <si>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</si>
  <si>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</si>
  <si>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</si>
  <si>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</si>
  <si>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</si>
  <si>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</si>
  <si>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</si>
  <si>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</si>
  <si>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</si>
  <si>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</si>
  <si>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</si>
  <si>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</si>
  <si>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</si>
  <si>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</si>
  <si>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</si>
  <si>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</si>
  <si>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</si>
  <si>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</si>
  <si>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</si>
  <si>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</si>
  <si>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</si>
  <si>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</si>
  <si>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</si>
  <si>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</si>
  <si>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</si>
  <si>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</si>
  <si>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</si>
  <si>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</si>
  <si>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</si>
  <si>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</si>
  <si>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</si>
  <si>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</si>
  <si>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</si>
  <si>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</si>
  <si>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</si>
  <si>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</si>
  <si>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</si>
  <si>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</si>
  <si>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</si>
  <si>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</si>
  <si>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</si>
  <si>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</si>
  <si>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</si>
  <si>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</si>
  <si>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</si>
  <si>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</si>
  <si>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</si>
  <si>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</si>
  <si>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</si>
  <si>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</si>
  <si>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</si>
  <si>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</si>
  <si>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</si>
  <si>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</si>
  <si>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</si>
  <si>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</si>
  <si>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</si>
  <si>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</si>
  <si>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</si>
  <si>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</si>
  <si>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</si>
  <si>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</si>
  <si>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</si>
  <si>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</si>
  <si>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</si>
  <si>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</si>
  <si>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</si>
  <si>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</si>
  <si>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</si>
  <si>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</si>
  <si>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</si>
  <si>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</si>
  <si>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</si>
  <si>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</si>
  <si>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</si>
  <si>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</si>
  <si>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</si>
  <si>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</si>
  <si>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</si>
  <si>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</si>
  <si>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</si>
  <si>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</si>
  <si>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</si>
  <si>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</si>
  <si>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</si>
  <si>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</si>
  <si>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</si>
  <si>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</si>
  <si>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</si>
  <si>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</si>
  <si>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</si>
  <si>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</si>
  <si>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</si>
  <si>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</si>
  <si>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</si>
  <si>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</si>
  <si>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</si>
  <si>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</si>
  <si>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</si>
  <si>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</si>
  <si>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</si>
  <si>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</si>
  <si>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</si>
  <si>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</si>
  <si>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</si>
  <si>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</si>
  <si>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</si>
  <si>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</si>
  <si>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</si>
  <si>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</si>
  <si>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</si>
  <si>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</si>
  <si>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</si>
  <si>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</si>
  <si>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</si>
  <si>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</si>
  <si>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</si>
  <si>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</si>
  <si>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</si>
  <si>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</si>
  <si>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</si>
  <si>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</si>
  <si>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</si>
  <si>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</si>
  <si>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</si>
  <si>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</si>
  <si>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</si>
  <si>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</si>
  <si>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</si>
  <si>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</si>
  <si>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</si>
  <si>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</si>
  <si>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</si>
  <si>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</si>
  <si>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</si>
  <si>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</si>
  <si>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</si>
  <si>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</si>
  <si>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</si>
  <si>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</si>
  <si>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</si>
  <si>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</si>
  <si>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</si>
  <si>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</si>
  <si>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</si>
  <si>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</si>
  <si>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</si>
  <si>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</si>
  <si>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</si>
  <si>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</si>
  <si>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</si>
  <si>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</si>
  <si>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</si>
  <si>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</si>
  <si>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</si>
  <si>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</si>
  <si>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</si>
  <si>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</si>
  <si>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</si>
  <si>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</si>
  <si>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</si>
  <si>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</si>
  <si>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</si>
  <si>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</si>
  <si>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</si>
  <si>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</si>
  <si>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</si>
  <si>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</si>
  <si>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</si>
  <si>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</si>
  <si>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</si>
  <si>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</si>
  <si>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</si>
  <si>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</si>
  <si>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</si>
  <si>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</si>
  <si>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</si>
  <si>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</si>
  <si>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</si>
  <si>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</si>
  <si>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</si>
  <si>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</si>
  <si>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</si>
  <si>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</si>
  <si>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</si>
  <si>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</si>
  <si>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</si>
  <si>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</si>
  <si>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</si>
  <si>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</si>
  <si>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</si>
  <si>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</si>
  <si>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</si>
  <si>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</si>
  <si>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</si>
  <si>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</si>
  <si>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</si>
  <si>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</si>
  <si>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</si>
  <si>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</si>
  <si>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</si>
  <si>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</si>
  <si>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</si>
  <si>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</si>
  <si>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</si>
  <si>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</si>
  <si>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</si>
  <si>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</si>
  <si>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</si>
  <si>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</si>
  <si>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</si>
  <si>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</si>
  <si>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</si>
  <si>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</si>
  <si>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</si>
  <si>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</si>
  <si>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</si>
  <si>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</si>
  <si>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</si>
  <si>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</si>
  <si>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</si>
  <si>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</si>
  <si>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</si>
  <si>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</si>
  <si>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</si>
  <si>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</si>
  <si>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</si>
  <si>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</si>
  <si>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</si>
  <si>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</si>
  <si>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</si>
  <si>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</si>
  <si>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</si>
  <si>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</si>
  <si>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</si>
  <si>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</si>
  <si>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</si>
  <si>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</si>
  <si>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</si>
  <si>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</si>
  <si>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</si>
  <si>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</si>
  <si>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</si>
  <si>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</si>
  <si>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</si>
  <si>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</si>
  <si>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</si>
  <si>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</si>
  <si>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</si>
  <si>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</si>
  <si>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</si>
  <si>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</si>
  <si>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</si>
  <si>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</si>
  <si>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</si>
  <si>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</si>
  <si>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</si>
  <si>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</si>
  <si>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</si>
  <si>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</si>
  <si>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</si>
  <si>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</si>
  <si>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</si>
  <si>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</si>
  <si>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</si>
  <si>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</si>
  <si>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</si>
  <si>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</si>
  <si>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</si>
  <si>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</si>
  <si>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</si>
  <si>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</si>
  <si>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</si>
  <si>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</si>
  <si>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</si>
  <si>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</si>
  <si>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</si>
  <si>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</si>
  <si>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</si>
  <si>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</si>
  <si>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</si>
  <si>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</si>
  <si>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</si>
  <si>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</si>
  <si>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</si>
  <si>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</si>
  <si>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</si>
  <si>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</si>
  <si>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</si>
  <si>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</si>
  <si>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</si>
  <si>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</si>
  <si>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</si>
  <si>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</si>
  <si>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</si>
  <si>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</si>
  <si>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</si>
  <si>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</si>
  <si>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</si>
  <si>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</si>
  <si>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</si>
  <si>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</si>
  <si>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</si>
  <si>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</si>
  <si>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</si>
  <si>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</si>
  <si>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</si>
  <si>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</si>
  <si>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</si>
  <si>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</si>
  <si>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</si>
  <si>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</si>
  <si>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</si>
  <si>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</si>
  <si>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</si>
  <si>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</si>
  <si>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</si>
  <si>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</si>
  <si>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</si>
  <si>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</si>
  <si>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</si>
  <si>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</si>
  <si>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</si>
  <si>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</si>
  <si>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</si>
  <si>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</si>
  <si>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</si>
  <si>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</si>
  <si>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</si>
  <si>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</si>
  <si>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</si>
  <si>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</si>
  <si>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</si>
  <si>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</si>
  <si>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</si>
  <si>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</si>
  <si>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</si>
  <si>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</si>
  <si>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</si>
  <si>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</si>
  <si>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</si>
  <si>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</si>
  <si>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</si>
  <si>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</si>
  <si>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</si>
  <si>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</si>
  <si>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</si>
  <si>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</si>
  <si>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</si>
  <si>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</si>
  <si>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</si>
  <si>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</si>
  <si>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</si>
  <si>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</si>
  <si>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</si>
  <si>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</si>
  <si>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</si>
  <si>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</si>
  <si>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</si>
  <si>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</si>
  <si>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</si>
  <si>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</si>
  <si>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</si>
  <si>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</si>
  <si>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</si>
  <si>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</si>
  <si>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</si>
  <si>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</si>
  <si>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</si>
  <si>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</si>
  <si>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</si>
  <si>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</si>
  <si>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</si>
  <si>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</si>
  <si>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</si>
  <si>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</si>
  <si>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</si>
  <si>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</si>
  <si>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</si>
  <si>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</si>
  <si>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</si>
  <si>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</si>
  <si>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</si>
  <si>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</si>
  <si>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</si>
  <si>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</si>
  <si>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</si>
  <si>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</si>
  <si>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</si>
  <si>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</si>
  <si>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</si>
  <si>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</si>
  <si>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</si>
  <si>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</si>
  <si>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</si>
  <si>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</si>
  <si>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</si>
  <si>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</si>
  <si>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</si>
  <si>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</si>
  <si>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</si>
  <si>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</si>
  <si>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</si>
  <si>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</si>
  <si>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</si>
  <si>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</si>
  <si>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</si>
  <si>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</si>
  <si>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</si>
  <si>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</si>
  <si>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</si>
  <si>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</si>
  <si>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</si>
  <si>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</si>
  <si>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</si>
  <si>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</si>
  <si>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</si>
  <si>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</si>
  <si>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</si>
  <si>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</si>
  <si>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</si>
  <si>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</si>
  <si>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</si>
  <si>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</si>
  <si>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</si>
  <si>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</si>
  <si>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</si>
  <si>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</si>
  <si>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</si>
  <si>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</si>
  <si>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</si>
  <si>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</si>
  <si>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</si>
  <si>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</si>
  <si>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</si>
  <si>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</si>
  <si>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</si>
  <si>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</si>
  <si>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</si>
  <si>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</si>
  <si>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</si>
  <si>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</si>
  <si>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</si>
  <si>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</si>
  <si>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</si>
  <si>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</si>
  <si>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</si>
  <si>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</si>
  <si>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</si>
  <si>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</si>
  <si>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</si>
  <si>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</si>
  <si>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</si>
  <si>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</si>
  <si>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</si>
  <si>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</si>
  <si>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</si>
  <si>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</si>
  <si>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</si>
  <si>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</si>
  <si>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</si>
  <si>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</si>
  <si>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</si>
  <si>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</si>
  <si>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</si>
  <si>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</si>
  <si>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</si>
  <si>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</si>
  <si>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</si>
  <si>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</si>
  <si>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</si>
  <si>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</si>
  <si>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</si>
  <si>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</si>
  <si>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</si>
  <si>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</si>
  <si>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</si>
  <si>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</si>
  <si>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</si>
  <si>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</si>
  <si>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</si>
  <si>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</si>
  <si>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</si>
  <si>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</si>
  <si>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</si>
  <si>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</si>
  <si>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</si>
  <si>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</si>
  <si>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</si>
  <si>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</si>
  <si>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</si>
  <si>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</si>
  <si>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</si>
  <si>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</si>
  <si>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</si>
  <si>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</si>
  <si>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</si>
  <si>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</si>
  <si>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</si>
  <si>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</si>
  <si>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</si>
  <si>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</si>
  <si>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</si>
  <si>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</si>
  <si>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</si>
  <si>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</si>
  <si>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</si>
  <si>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</si>
  <si>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</si>
  <si>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</si>
  <si>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</si>
  <si>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</si>
  <si>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</si>
  <si>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</si>
  <si>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</si>
  <si>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</si>
  <si>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</si>
  <si>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</si>
  <si>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</si>
  <si>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</si>
  <si>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</si>
  <si>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</si>
  <si>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</si>
  <si>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</si>
  <si>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</si>
  <si>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</si>
  <si>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</si>
  <si>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</si>
  <si>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</si>
  <si>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</si>
  <si>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</si>
  <si>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</si>
  <si>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</si>
  <si>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</si>
  <si>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</si>
  <si>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</si>
  <si>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</si>
  <si>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</si>
  <si>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</si>
  <si>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</si>
  <si>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</si>
  <si>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</si>
  <si>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</si>
  <si>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</si>
  <si>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</si>
  <si>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</si>
  <si>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</si>
  <si>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</si>
  <si>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</si>
  <si>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</si>
  <si>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</si>
  <si>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</si>
  <si>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</si>
  <si>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</si>
  <si>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</si>
  <si>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</si>
  <si>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</si>
  <si>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</si>
  <si>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</si>
  <si>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</si>
  <si>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</si>
  <si>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</si>
  <si>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</si>
  <si>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</si>
  <si>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</si>
  <si>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</si>
  <si>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</si>
  <si>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</si>
  <si>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</si>
  <si>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</si>
  <si>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</si>
  <si>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</si>
  <si>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</si>
  <si>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</si>
  <si>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</si>
  <si>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</si>
  <si>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</si>
  <si>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</si>
  <si>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</si>
  <si>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</si>
  <si>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</si>
  <si>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</si>
  <si>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</si>
  <si>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</si>
  <si>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</si>
  <si>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</si>
  <si>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</si>
  <si>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</si>
  <si>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</si>
  <si>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</si>
  <si>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</si>
  <si>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</si>
  <si>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</si>
  <si>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</si>
  <si>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</si>
  <si>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</si>
  <si>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</si>
  <si>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</si>
  <si>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</si>
  <si>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</si>
  <si>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</si>
  <si>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</si>
  <si>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</si>
  <si>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</si>
  <si>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</si>
  <si>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</si>
  <si>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</si>
  <si>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</si>
  <si>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</si>
  <si>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</si>
  <si>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</si>
  <si>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</si>
  <si>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</si>
  <si>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</si>
  <si>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</si>
  <si>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</si>
  <si>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</si>
  <si>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</si>
  <si>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</si>
  <si>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</si>
  <si>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</si>
  <si>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</si>
  <si>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</si>
  <si>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</si>
  <si>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</si>
  <si>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</si>
  <si>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</si>
  <si>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</si>
  <si>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</si>
  <si>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</si>
  <si>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</si>
  <si>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</si>
  <si>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</si>
  <si>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</si>
  <si>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</si>
  <si>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</si>
  <si>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</si>
  <si>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</si>
  <si>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</si>
  <si>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</si>
  <si>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</si>
  <si>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</si>
  <si>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</si>
  <si>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</si>
  <si>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</si>
  <si>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</si>
  <si>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</si>
  <si>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</si>
  <si>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</si>
  <si>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</si>
  <si>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</si>
  <si>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</si>
  <si>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</si>
  <si>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</si>
  <si>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</si>
  <si>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</si>
  <si>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</si>
  <si>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</si>
  <si>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</si>
  <si>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</si>
  <si>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</si>
  <si>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</si>
  <si>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</si>
  <si>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</si>
  <si>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</si>
  <si>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</si>
  <si>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</si>
  <si>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</si>
  <si>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</si>
  <si>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</si>
  <si>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</si>
  <si>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</si>
  <si>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</si>
  <si>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</si>
  <si>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</si>
  <si>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</si>
  <si>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</si>
  <si>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</si>
  <si>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</si>
  <si>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</si>
  <si>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</si>
  <si>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</si>
  <si>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</si>
  <si>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</si>
  <si>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</si>
  <si>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</si>
  <si>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</si>
  <si>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</si>
  <si>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</si>
  <si>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</si>
  <si>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</si>
  <si>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</si>
  <si>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</si>
  <si>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</si>
  <si>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</si>
  <si>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</si>
  <si>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</si>
  <si>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</si>
  <si>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</si>
  <si>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</si>
  <si>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</si>
  <si>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</si>
  <si>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</si>
  <si>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</si>
  <si>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</si>
  <si>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</si>
  <si>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</si>
  <si>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</si>
  <si>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</si>
  <si>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</si>
  <si>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</si>
  <si>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</si>
  <si>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</si>
  <si>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</si>
  <si>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</si>
  <si>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</si>
  <si>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</si>
  <si>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</si>
  <si>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</si>
  <si>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</si>
  <si>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</si>
  <si>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</si>
  <si>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</si>
  <si>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</si>
  <si>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</si>
  <si>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</si>
  <si>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</si>
  <si>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</si>
  <si>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</si>
  <si>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</si>
  <si>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</si>
  <si>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</si>
  <si>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</si>
  <si>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</si>
  <si>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</si>
  <si>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</si>
  <si>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</si>
  <si>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</si>
  <si>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</si>
  <si>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</si>
  <si>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</si>
  <si>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</si>
  <si>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</si>
  <si>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</si>
  <si>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</si>
  <si>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</si>
  <si>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</si>
  <si>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</si>
  <si>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</si>
  <si>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</si>
  <si>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</si>
  <si>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</si>
  <si>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</si>
  <si>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</si>
  <si>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</si>
  <si>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</si>
  <si>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</si>
  <si>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</si>
  <si>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</si>
  <si>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</si>
  <si>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</si>
  <si>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</si>
  <si>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</si>
  <si>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</si>
  <si>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</si>
  <si>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</si>
  <si>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</si>
  <si>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</si>
  <si>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</si>
  <si>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</si>
  <si>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</si>
  <si>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</si>
  <si>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</si>
  <si>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</si>
  <si>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</si>
  <si>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</si>
  <si>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</si>
  <si>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</si>
  <si>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</si>
  <si>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</si>
  <si>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</si>
  <si>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</si>
  <si>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</si>
  <si>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</si>
  <si>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</si>
  <si>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</si>
  <si>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</si>
  <si>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</si>
  <si>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</si>
  <si>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</si>
  <si>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</si>
  <si>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</si>
  <si>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</si>
  <si>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</si>
  <si>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</si>
  <si>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</si>
  <si>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</si>
  <si>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</si>
  <si>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</si>
  <si>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</si>
  <si>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</si>
  <si>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</si>
  <si>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</si>
  <si>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</si>
  <si>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</si>
  <si>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</si>
  <si>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</si>
  <si>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</si>
  <si>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</si>
  <si>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</si>
  <si>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</si>
  <si>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</si>
  <si>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</si>
  <si>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</si>
  <si>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</si>
  <si>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</si>
  <si>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</si>
  <si>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</si>
  <si>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</si>
  <si>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</si>
  <si>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</si>
  <si>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</si>
  <si>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</si>
  <si>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</si>
  <si>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</si>
  <si>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</si>
  <si>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</si>
  <si>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</si>
  <si>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</si>
  <si>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</si>
  <si>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</si>
  <si>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</si>
  <si>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</si>
  <si>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</si>
  <si>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</si>
  <si>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</si>
  <si>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</si>
  <si>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</si>
  <si>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</si>
  <si>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</si>
  <si>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</si>
  <si>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</si>
  <si>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</si>
  <si>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</si>
  <si>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</si>
  <si>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</si>
  <si>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</si>
  <si>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</si>
  <si>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</si>
  <si>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</si>
  <si>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</si>
  <si>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</si>
  <si>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</si>
  <si>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</si>
  <si>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</si>
  <si>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</si>
  <si>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</si>
  <si>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</si>
  <si>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</si>
  <si>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</si>
  <si>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</si>
  <si>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</si>
  <si>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</si>
  <si>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</si>
  <si>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</si>
  <si>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</si>
  <si>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</si>
  <si>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</si>
  <si>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</si>
  <si>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</si>
  <si>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</si>
  <si>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</si>
  <si>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</si>
  <si>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</si>
  <si>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</si>
  <si>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</si>
  <si>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</si>
  <si>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</si>
  <si>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</si>
  <si>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</si>
  <si>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</si>
  <si>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</si>
  <si>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</si>
  <si>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</si>
  <si>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</si>
  <si>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</si>
  <si>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</si>
  <si>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</si>
  <si>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</si>
  <si>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</si>
  <si>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</si>
  <si>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</si>
  <si>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</si>
  <si>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</si>
  <si>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</si>
  <si>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</si>
  <si>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</si>
  <si>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</si>
  <si>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</si>
  <si>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</si>
  <si>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</si>
  <si>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</si>
  <si>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</si>
  <si>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</si>
  <si>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</si>
  <si>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</si>
  <si>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</si>
  <si>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</si>
  <si>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</si>
  <si>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</si>
  <si>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</si>
  <si>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</si>
  <si>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</si>
  <si>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</si>
  <si>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</si>
  <si>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</si>
  <si>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</si>
  <si>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</si>
  <si>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</si>
  <si>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</si>
  <si>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</si>
  <si>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</si>
  <si>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</si>
  <si>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</si>
  <si>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</si>
  <si>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</si>
  <si>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</si>
  <si>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</si>
  <si>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</si>
  <si>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</si>
  <si>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</si>
  <si>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</si>
  <si>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</si>
  <si>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</si>
  <si>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</si>
  <si>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</si>
  <si>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</si>
  <si>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</si>
  <si>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</si>
  <si>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</si>
  <si>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</si>
  <si>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</si>
  <si>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</si>
  <si>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</si>
  <si>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</si>
  <si>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</si>
  <si>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</si>
  <si>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</si>
  <si>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</si>
  <si>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</si>
  <si>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</si>
  <si>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</si>
  <si>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</si>
  <si>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</si>
  <si>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</si>
  <si>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</si>
  <si>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</si>
  <si>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</si>
  <si>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</si>
  <si>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</si>
  <si>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</si>
  <si>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</si>
  <si>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</si>
  <si>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</si>
  <si>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</si>
  <si>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</si>
  <si>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</si>
  <si>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</si>
  <si>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</si>
  <si>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</si>
  <si>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</si>
  <si>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</si>
  <si>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</si>
  <si>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</si>
  <si>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</si>
  <si>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</si>
  <si>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</si>
  <si>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</si>
  <si>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</si>
  <si>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</si>
  <si>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</si>
  <si>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</si>
  <si>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</si>
  <si>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</si>
  <si>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</si>
  <si>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</si>
  <si>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</si>
  <si>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</si>
  <si>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</si>
  <si>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</si>
  <si>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</si>
  <si>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</si>
  <si>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</si>
  <si>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</si>
  <si>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</si>
  <si>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</si>
  <si>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</si>
  <si>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</si>
  <si>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</si>
  <si>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</si>
  <si>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</si>
  <si>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</si>
  <si>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</si>
  <si>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</si>
  <si>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</si>
  <si>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</si>
  <si>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</si>
  <si>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</si>
  <si>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</si>
  <si>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</si>
  <si>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</si>
  <si>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</si>
  <si>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</si>
  <si>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</si>
  <si>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</si>
  <si>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</si>
  <si>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</si>
  <si>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</si>
  <si>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</si>
  <si>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</si>
  <si>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</si>
  <si>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</si>
  <si>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</si>
  <si>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</si>
  <si>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</si>
  <si>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</si>
  <si>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</si>
  <si>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</si>
  <si>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</si>
  <si>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</si>
  <si>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</si>
  <si>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</si>
  <si>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</si>
  <si>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</si>
  <si>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</si>
  <si>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</si>
  <si>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</si>
  <si>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</si>
  <si>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</si>
  <si>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</si>
  <si>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</si>
  <si>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</si>
  <si>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</si>
  <si>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</si>
  <si>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</si>
  <si>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</si>
  <si>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</si>
  <si>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</si>
  <si>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</si>
  <si>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</si>
  <si>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</si>
  <si>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</si>
  <si>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</si>
  <si>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</si>
  <si>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</si>
  <si>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</si>
  <si>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</si>
  <si>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</si>
  <si>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</si>
  <si>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</si>
  <si>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</si>
  <si>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</si>
  <si>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</si>
  <si>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</si>
  <si>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</si>
  <si>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</si>
  <si>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</si>
  <si>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</si>
  <si>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</si>
  <si>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</si>
  <si>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</si>
  <si>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</si>
  <si>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</si>
  <si>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</si>
  <si>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</si>
  <si>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</si>
  <si>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</si>
  <si>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</si>
  <si>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</si>
  <si>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</si>
  <si>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</si>
  <si>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</si>
  <si>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</si>
  <si>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</si>
  <si>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</si>
  <si>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</si>
  <si>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</si>
  <si>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</si>
  <si>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</si>
  <si>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</si>
  <si>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</si>
  <si>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</si>
  <si>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</si>
  <si>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</si>
  <si>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</si>
  <si>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</si>
  <si>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</si>
  <si>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</si>
  <si>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</si>
  <si>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</si>
  <si>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</si>
  <si>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</si>
  <si>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</si>
  <si>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</si>
  <si>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</si>
  <si>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</si>
  <si>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</si>
  <si>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</si>
  <si>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</si>
  <si>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</si>
  <si>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</si>
  <si>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</si>
  <si>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</si>
  <si>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</si>
  <si>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</si>
  <si>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</si>
  <si>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</si>
  <si>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</si>
  <si>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</si>
  <si>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</si>
  <si>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</si>
  <si>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</si>
  <si>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</si>
  <si>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</si>
  <si>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</si>
  <si>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</si>
  <si>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</si>
  <si>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</si>
  <si>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</si>
  <si>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</si>
  <si>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</si>
  <si>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</si>
  <si>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</si>
  <si>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</si>
  <si>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</si>
  <si>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</si>
  <si>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</si>
  <si>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</si>
  <si>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</si>
  <si>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</si>
  <si>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</si>
  <si>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</si>
  <si>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</si>
  <si>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</si>
  <si>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</si>
  <si>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</si>
  <si>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</si>
  <si>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</si>
  <si>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</si>
  <si>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</si>
  <si>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</si>
  <si>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</si>
  <si>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</si>
  <si>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</si>
  <si>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</si>
  <si>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</si>
  <si>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</si>
  <si>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</si>
  <si>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</si>
  <si>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</si>
  <si>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</si>
  <si>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</si>
  <si>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</si>
  <si>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</si>
  <si>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</si>
  <si>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</si>
  <si>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</si>
  <si>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</si>
  <si>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</si>
  <si>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</si>
  <si>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</si>
  <si>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</si>
  <si>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</si>
  <si>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</si>
  <si>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</si>
  <si>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</si>
  <si>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</si>
  <si>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</si>
  <si>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</si>
  <si>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</si>
  <si>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</si>
  <si>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</si>
  <si>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</si>
  <si>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</si>
  <si>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</si>
  <si>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</si>
  <si>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</si>
  <si>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</si>
  <si>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</si>
  <si>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</si>
  <si>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</si>
  <si>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</si>
  <si>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</si>
  <si>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</si>
  <si>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</si>
  <si>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</si>
  <si>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</si>
  <si>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</si>
  <si>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</si>
  <si>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</si>
  <si>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</si>
  <si>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</si>
  <si>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</si>
  <si>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</si>
  <si>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</si>
  <si>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</si>
  <si>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</si>
  <si>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</si>
  <si>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</si>
  <si>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</si>
  <si>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</si>
  <si>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</si>
  <si>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</si>
  <si>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</si>
  <si>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</si>
  <si>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</si>
  <si>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</si>
  <si>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</si>
  <si>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</si>
  <si>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</si>
  <si>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</si>
  <si>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</si>
  <si>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</si>
  <si>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</si>
  <si>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</si>
  <si>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</si>
  <si>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</si>
  <si>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</si>
  <si>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</si>
  <si>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</si>
  <si>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</si>
  <si>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</si>
  <si>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</si>
  <si>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</si>
  <si>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</si>
  <si>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</si>
  <si>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</si>
  <si>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</si>
  <si>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</si>
  <si>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</si>
  <si>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</si>
  <si>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</si>
  <si>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</si>
  <si>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</si>
  <si>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</si>
  <si>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</si>
  <si>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</si>
  <si>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</si>
  <si>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</si>
  <si>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</si>
  <si>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</si>
  <si>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</si>
  <si>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</si>
  <si>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</si>
  <si>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</si>
  <si>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</si>
  <si>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</si>
  <si>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</si>
  <si>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</si>
  <si>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</si>
  <si>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</si>
  <si>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</si>
  <si>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</si>
  <si>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</si>
  <si>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</si>
  <si>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</si>
  <si>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</si>
  <si>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</si>
  <si>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</si>
  <si>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</si>
  <si>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</si>
  <si>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</si>
  <si>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</si>
  <si>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</si>
  <si>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</si>
  <si>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</si>
  <si>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</si>
  <si>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</si>
  <si>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</si>
  <si>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</si>
  <si>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</si>
  <si>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</si>
  <si>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</si>
  <si>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</si>
  <si>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</si>
  <si>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</si>
  <si>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</si>
  <si>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</si>
  <si>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</si>
  <si>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</si>
  <si>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</si>
  <si>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</si>
  <si>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</si>
  <si>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</si>
  <si>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</si>
  <si>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</si>
  <si>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</si>
  <si>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</si>
  <si>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</si>
  <si>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</si>
  <si>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</si>
  <si>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</si>
  <si>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</si>
  <si>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</si>
  <si>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</si>
  <si>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</si>
  <si>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</si>
  <si>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</si>
  <si>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</si>
  <si>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</si>
  <si>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</si>
  <si>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</si>
  <si>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</si>
  <si>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</si>
  <si>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</si>
  <si>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</si>
  <si>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</si>
  <si>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</si>
  <si>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</si>
  <si>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</si>
  <si>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</si>
  <si>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</si>
  <si>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</si>
  <si>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</si>
  <si>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</si>
  <si>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</si>
  <si>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</si>
  <si>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</si>
  <si>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</si>
  <si>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</si>
  <si>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</si>
  <si>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</si>
  <si>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</si>
  <si>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</si>
  <si>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</si>
  <si>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</si>
  <si>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</si>
  <si>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</si>
  <si>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</si>
  <si>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</si>
  <si>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</si>
  <si>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</si>
  <si>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</si>
  <si>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</si>
  <si>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</si>
  <si>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</si>
  <si>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</si>
  <si>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</si>
  <si>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</si>
  <si>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</si>
  <si>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</si>
  <si>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</si>
  <si>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</si>
  <si>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</si>
  <si>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</si>
  <si>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</si>
  <si>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</si>
  <si>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</si>
  <si>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</si>
  <si>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</si>
  <si>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</si>
  <si>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</si>
  <si>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</si>
  <si>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</si>
  <si>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</si>
  <si>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</si>
  <si>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</si>
  <si>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</si>
  <si>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</si>
  <si>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</si>
  <si>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</si>
  <si>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</si>
  <si>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</si>
  <si>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</si>
  <si>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</si>
  <si>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</si>
  <si>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</si>
  <si>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</si>
  <si>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</si>
  <si>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</si>
  <si>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</si>
  <si>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</si>
  <si>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</si>
  <si>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</si>
  <si>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</si>
  <si>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</si>
  <si>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</si>
  <si>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</si>
  <si>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</si>
  <si>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</si>
  <si>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</si>
  <si>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</si>
  <si>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</si>
  <si>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</si>
  <si>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</si>
  <si>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</si>
  <si>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</si>
  <si>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</si>
  <si>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</si>
  <si>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</si>
  <si>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</si>
  <si>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</si>
  <si>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</si>
  <si>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</si>
  <si>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</si>
  <si>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</si>
  <si>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</si>
  <si>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</si>
  <si>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</si>
  <si>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</si>
  <si>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</si>
  <si>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</si>
  <si>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</si>
  <si>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</si>
  <si>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</si>
  <si>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</si>
  <si>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</si>
  <si>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</si>
  <si>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</si>
  <si>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</si>
  <si>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</si>
  <si>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</si>
  <si>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</si>
  <si>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</si>
  <si>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</si>
  <si>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</si>
  <si>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</si>
  <si>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</si>
  <si>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</si>
  <si>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</si>
  <si>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</si>
  <si>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</si>
  <si>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</si>
  <si>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</si>
  <si>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</si>
  <si>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</si>
  <si>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</si>
  <si>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</si>
  <si>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</si>
  <si>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</si>
  <si>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</si>
  <si>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</si>
  <si>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</si>
  <si>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</si>
  <si>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</si>
  <si>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</si>
  <si>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</si>
  <si>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</si>
  <si>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</si>
  <si>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</si>
  <si>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</si>
  <si>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</si>
  <si>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</si>
  <si>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</si>
  <si>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</si>
  <si>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</si>
  <si>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</si>
  <si>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</si>
  <si>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</si>
  <si>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</si>
  <si>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</si>
  <si>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</si>
  <si>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</si>
  <si>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</si>
  <si>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</si>
  <si>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</si>
  <si>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</si>
  <si>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</si>
  <si>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</si>
  <si>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</si>
  <si>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</si>
  <si>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</si>
  <si>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</si>
  <si>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</si>
  <si>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</si>
  <si>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</si>
  <si>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</si>
  <si>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</si>
  <si>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</si>
  <si>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</si>
  <si>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</si>
  <si>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</si>
  <si>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</si>
  <si>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</si>
  <si>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</si>
  <si>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</si>
  <si>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</si>
  <si>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</si>
  <si>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</si>
  <si>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</si>
  <si>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</si>
  <si>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</si>
  <si>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</si>
  <si>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</si>
  <si>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</si>
  <si>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</si>
  <si>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</si>
  <si>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</si>
  <si>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</si>
  <si>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</si>
  <si>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</si>
  <si>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</si>
  <si>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</si>
  <si>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</si>
  <si>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</si>
  <si>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</si>
  <si>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</si>
  <si>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</si>
  <si>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</si>
  <si>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</si>
  <si>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</si>
  <si>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</si>
  <si>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</si>
  <si>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</si>
  <si>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</si>
  <si>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</si>
  <si>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</si>
  <si>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</si>
  <si>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</si>
  <si>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</si>
  <si>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</si>
  <si>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</si>
  <si>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</si>
  <si>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</si>
  <si>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</si>
  <si>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</si>
  <si>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</si>
  <si>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</si>
  <si>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</si>
  <si>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</si>
  <si>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</si>
  <si>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</si>
  <si>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</si>
  <si>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</si>
  <si>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</si>
  <si>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</si>
  <si>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</si>
  <si>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</si>
  <si>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</si>
  <si>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</si>
  <si>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</si>
  <si>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</si>
  <si>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</si>
  <si>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</si>
  <si>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</si>
  <si>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</si>
  <si>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</si>
  <si>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</si>
  <si>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</si>
  <si>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</si>
  <si>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</si>
  <si>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</si>
  <si>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</si>
  <si>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</si>
  <si>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</si>
  <si>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</si>
  <si>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</si>
  <si>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</si>
  <si>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</si>
  <si>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</si>
  <si>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</si>
  <si>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</si>
  <si>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</si>
  <si>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</si>
  <si>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</si>
  <si>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</si>
  <si>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</si>
  <si>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</si>
  <si>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</si>
  <si>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</si>
  <si>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</si>
  <si>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</si>
  <si>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</si>
  <si>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</si>
  <si>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</si>
  <si>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</si>
  <si>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</si>
  <si>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</si>
  <si>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</si>
  <si>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</si>
  <si>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</si>
  <si>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</si>
  <si>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</si>
  <si>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</si>
  <si>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</si>
  <si>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</si>
  <si>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</si>
  <si>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</si>
  <si>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</si>
  <si>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</si>
  <si>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</si>
  <si>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</si>
  <si>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</si>
  <si>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</si>
  <si>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</si>
  <si>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</si>
  <si>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</si>
  <si>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</si>
  <si>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</si>
  <si>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</si>
  <si>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</si>
  <si>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</si>
  <si>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</si>
  <si>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</si>
  <si>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</si>
  <si>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</si>
  <si>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</si>
  <si>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</si>
  <si>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</si>
  <si>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</si>
  <si>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</si>
  <si>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</si>
  <si>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</si>
  <si>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</si>
  <si>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</si>
  <si>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</si>
  <si>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</si>
  <si>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</si>
  <si>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</si>
  <si>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</si>
  <si>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</si>
  <si>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</si>
  <si>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</si>
  <si>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</si>
  <si>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</si>
  <si>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</si>
  <si>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</si>
  <si>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</si>
  <si>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</si>
  <si>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</si>
  <si>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</si>
  <si>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</si>
  <si>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</si>
  <si>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</si>
  <si>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</si>
  <si>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</si>
  <si>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</si>
  <si>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</si>
  <si>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</si>
  <si>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</si>
  <si>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</si>
  <si>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</si>
  <si>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</si>
  <si>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</si>
  <si>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</si>
  <si>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</si>
  <si>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</si>
  <si>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</si>
  <si>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</si>
  <si>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</si>
  <si>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</si>
  <si>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</si>
  <si>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</si>
  <si>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</si>
  <si>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</si>
  <si>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</si>
  <si>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</si>
  <si>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</si>
  <si>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</si>
  <si>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</si>
  <si>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</si>
  <si>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</si>
  <si>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</si>
  <si>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</si>
  <si>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</si>
  <si>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</si>
  <si>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</si>
  <si>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</si>
  <si>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</si>
  <si>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</si>
  <si>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</si>
  <si>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</si>
  <si>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</si>
  <si>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</si>
  <si>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</si>
  <si>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</si>
  <si>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</si>
  <si>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</si>
  <si>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</si>
  <si>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</si>
  <si>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</si>
  <si>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</si>
  <si>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</si>
  <si>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</si>
  <si>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</si>
  <si>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</si>
  <si>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</si>
  <si>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</si>
  <si>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</si>
  <si>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</si>
  <si>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</si>
  <si>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</si>
  <si>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</si>
  <si>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</si>
  <si>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</si>
  <si>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</si>
  <si>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</si>
  <si>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</si>
  <si>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</si>
  <si>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</si>
  <si>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</si>
  <si>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</si>
  <si>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</si>
  <si>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</si>
  <si>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</si>
  <si>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</si>
  <si>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</si>
  <si>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</si>
  <si>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</si>
  <si>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</si>
  <si>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</si>
  <si>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</si>
  <si>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</si>
  <si>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</si>
  <si>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</si>
  <si>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</si>
  <si>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</si>
  <si>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</si>
  <si>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</si>
  <si>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</si>
  <si>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</si>
  <si>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</si>
  <si>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</si>
  <si>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</si>
  <si>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</si>
  <si>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</si>
  <si>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</si>
  <si>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</si>
  <si>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</si>
  <si>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</si>
  <si>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</si>
  <si>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</si>
  <si>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</si>
  <si>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</si>
  <si>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</si>
  <si>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</si>
  <si>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</si>
  <si>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</si>
  <si>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</si>
  <si>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</si>
  <si>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</si>
  <si>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</si>
  <si>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</si>
  <si>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</si>
  <si>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</si>
  <si>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</si>
  <si>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</si>
  <si>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</si>
  <si>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</si>
  <si>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</si>
  <si>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</si>
  <si>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</si>
  <si>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</si>
  <si>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</si>
  <si>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</si>
  <si>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</si>
  <si>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</si>
  <si>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</si>
  <si>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</si>
  <si>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</si>
  <si>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</si>
  <si>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</si>
  <si>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</si>
  <si>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</si>
  <si>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</si>
  <si>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</si>
  <si>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</si>
  <si>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</si>
  <si>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</si>
  <si>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</si>
  <si>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</si>
  <si>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</si>
  <si>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</si>
  <si>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</si>
  <si>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</si>
  <si>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</si>
  <si>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</si>
  <si>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</si>
  <si>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</si>
  <si>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</si>
  <si>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</si>
  <si>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</si>
  <si>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</si>
  <si>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</si>
  <si>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</si>
  <si>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</si>
  <si>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</si>
  <si>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</si>
  <si>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</si>
  <si>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</si>
  <si>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</si>
  <si>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</si>
  <si>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</si>
  <si>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</si>
  <si>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</si>
  <si>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</si>
  <si>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</si>
  <si>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</si>
  <si>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</si>
  <si>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</si>
  <si>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</si>
  <si>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</si>
  <si>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</si>
  <si>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</si>
  <si>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</si>
  <si>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</si>
  <si>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</si>
  <si>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</si>
  <si>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</si>
  <si>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</si>
  <si>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</si>
  <si>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</si>
  <si>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</si>
  <si>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</si>
  <si>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</si>
  <si>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</si>
  <si>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</si>
  <si>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</si>
  <si>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</si>
  <si>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</si>
  <si>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</si>
  <si>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</si>
  <si>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</si>
  <si>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</si>
  <si>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</si>
  <si>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</si>
  <si>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</si>
  <si>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</si>
  <si>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</si>
  <si>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</si>
  <si>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</si>
  <si>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</si>
  <si>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</si>
  <si>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</si>
  <si>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</si>
  <si>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</si>
  <si>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</si>
  <si>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</si>
  <si>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</si>
  <si>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</si>
  <si>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</si>
  <si>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</si>
  <si>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</si>
  <si>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</si>
  <si>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</si>
  <si>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</si>
  <si>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</si>
  <si>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</si>
  <si>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</si>
  <si>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</si>
  <si>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</si>
  <si>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</si>
  <si>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</si>
  <si>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</si>
  <si>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</si>
  <si>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</si>
  <si>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</si>
  <si>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</si>
  <si>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</si>
  <si>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</si>
  <si>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</si>
  <si>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</si>
  <si>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</si>
  <si>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</si>
  <si>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</si>
  <si>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</si>
  <si>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</si>
  <si>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</si>
  <si>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</si>
  <si>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</si>
  <si>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</si>
  <si>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</si>
  <si>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</si>
  <si>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</si>
  <si>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</si>
  <si>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</si>
  <si>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</si>
  <si>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</si>
  <si>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</si>
  <si>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</si>
  <si>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</si>
  <si>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</si>
  <si>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</si>
  <si>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</si>
  <si>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</si>
  <si>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</si>
  <si>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</si>
  <si>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</si>
  <si>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</si>
  <si>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</si>
  <si>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</si>
  <si>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</si>
  <si>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</si>
  <si>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</si>
  <si>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</si>
  <si>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</si>
  <si>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</si>
  <si>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</si>
  <si>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</si>
  <si>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</si>
  <si>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</si>
  <si>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</si>
  <si>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</si>
  <si>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</si>
  <si>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</si>
  <si>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</si>
  <si>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</si>
  <si>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</si>
  <si>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</si>
  <si>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</si>
  <si>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</si>
  <si>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</si>
  <si>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</si>
  <si>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</si>
  <si>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</si>
  <si>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</si>
  <si>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</si>
  <si>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</si>
  <si>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</si>
  <si>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</si>
  <si>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</si>
  <si>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</si>
  <si>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</si>
  <si>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</si>
  <si>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</si>
  <si>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</si>
  <si>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</si>
  <si>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</si>
  <si>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</si>
  <si>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</si>
  <si>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</si>
  <si>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</si>
  <si>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</si>
  <si>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</si>
  <si>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</si>
  <si>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</si>
  <si>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</si>
  <si>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</si>
  <si>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</si>
  <si>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</si>
  <si>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</si>
  <si>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</si>
  <si>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</si>
  <si>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</si>
  <si>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</si>
  <si>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</si>
  <si>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</si>
  <si>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</si>
  <si>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</si>
  <si>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</si>
  <si>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</si>
  <si>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</si>
  <si>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</si>
  <si>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</si>
  <si>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</si>
  <si>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</si>
  <si>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</si>
  <si>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</si>
  <si>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</si>
  <si>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</si>
  <si>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</si>
  <si>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</si>
  <si>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</si>
  <si>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</si>
  <si>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</si>
  <si>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</si>
  <si>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</si>
  <si>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</si>
  <si>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</si>
  <si>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</si>
  <si>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</si>
  <si>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</si>
  <si>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</si>
  <si>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</si>
  <si>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</si>
  <si>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</si>
  <si>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</si>
  <si>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</si>
  <si>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</si>
  <si>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</si>
  <si>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</si>
  <si>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</si>
  <si>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</si>
  <si>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</si>
  <si>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</si>
  <si>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</si>
  <si>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</si>
  <si>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</si>
  <si>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</si>
  <si>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</si>
  <si>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</si>
  <si>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</si>
  <si>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</si>
  <si>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</si>
  <si>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</si>
  <si>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</si>
  <si>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</si>
  <si>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</si>
  <si>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</si>
  <si>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</si>
  <si>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</si>
  <si>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</si>
  <si>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</si>
  <si>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</si>
  <si>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</si>
  <si>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</si>
  <si>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</si>
  <si>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</si>
  <si>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</si>
  <si>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</si>
  <si>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</si>
  <si>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</si>
  <si>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</si>
  <si>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</si>
  <si>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</si>
  <si>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</si>
  <si>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</si>
  <si>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</si>
  <si>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</si>
  <si>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</si>
  <si>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</si>
  <si>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</si>
  <si>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</si>
  <si>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</si>
  <si>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</si>
  <si>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</si>
  <si>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</si>
  <si>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</si>
  <si>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</si>
  <si>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</si>
  <si>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</si>
  <si>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</si>
  <si>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</si>
  <si>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</si>
  <si>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</si>
  <si>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</si>
  <si>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</si>
  <si>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</si>
  <si>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</si>
  <si>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</si>
  <si>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</si>
  <si>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</si>
  <si>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</si>
  <si>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</si>
  <si>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</si>
  <si>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</si>
  <si>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</si>
  <si>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</si>
  <si>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</si>
  <si>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</si>
  <si>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</si>
  <si>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</si>
  <si>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</si>
  <si>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</si>
  <si>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</si>
  <si>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</si>
  <si>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</si>
  <si>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</si>
  <si>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</si>
  <si>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</si>
  <si>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</si>
  <si>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</si>
  <si>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</si>
  <si>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</si>
  <si>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</si>
  <si>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</si>
  <si>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</si>
  <si>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</si>
  <si>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</si>
  <si>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</si>
  <si>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</si>
  <si>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</si>
  <si>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</si>
  <si>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</si>
  <si>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</si>
  <si>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</si>
  <si>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</si>
  <si>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</si>
  <si>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</si>
  <si>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</si>
  <si>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</si>
  <si>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</si>
  <si>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</si>
  <si>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</si>
  <si>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</si>
  <si>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</si>
  <si>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</si>
  <si>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</si>
  <si>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</si>
  <si>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</si>
  <si>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</si>
  <si>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</si>
  <si>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</si>
  <si>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</si>
  <si>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</si>
  <si>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</si>
  <si>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</si>
  <si>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</si>
  <si>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</si>
  <si>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</si>
  <si>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</si>
  <si>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</si>
  <si>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</si>
  <si>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</si>
  <si>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</si>
  <si>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</si>
  <si>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</si>
  <si>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</si>
  <si>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</si>
  <si>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</si>
  <si>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</si>
  <si>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</si>
  <si>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</si>
  <si>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</si>
  <si>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</si>
  <si>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</si>
  <si>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</si>
  <si>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</si>
  <si>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</si>
  <si>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</si>
  <si>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</si>
  <si>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</si>
  <si>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</si>
  <si>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</si>
  <si>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</si>
  <si>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</si>
  <si>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</si>
  <si>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</si>
  <si>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</si>
  <si>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</si>
  <si>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</si>
  <si>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</si>
  <si>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</si>
  <si>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</si>
  <si>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</si>
  <si>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</si>
  <si>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</si>
  <si>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</si>
  <si>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</si>
  <si>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</si>
  <si>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</si>
  <si>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</si>
  <si>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</si>
  <si>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</si>
  <si>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</si>
  <si>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</si>
  <si>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</si>
  <si>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</si>
  <si>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</si>
  <si>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</si>
  <si>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</si>
  <si>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</si>
  <si>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</si>
  <si>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</si>
  <si>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</si>
  <si>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</si>
  <si>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</si>
  <si>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</si>
  <si>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</si>
  <si>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</si>
  <si>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</si>
  <si>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</si>
  <si>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</si>
  <si>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</si>
  <si>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</si>
  <si>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</si>
  <si>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</si>
  <si>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</si>
  <si>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</si>
  <si>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</si>
  <si>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</si>
  <si>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</si>
  <si>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</si>
  <si>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</si>
  <si>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</si>
  <si>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</si>
  <si>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</si>
  <si>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</si>
  <si>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</si>
  <si>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</si>
  <si>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</si>
  <si>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</si>
  <si>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</si>
  <si>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</si>
  <si>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</si>
  <si>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</si>
  <si>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</si>
  <si>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</si>
  <si>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</si>
  <si>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</si>
  <si>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</si>
  <si>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</si>
  <si>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</si>
  <si>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</si>
  <si>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</si>
  <si>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</si>
  <si>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</si>
  <si>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</si>
  <si>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</si>
  <si>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</si>
  <si>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</si>
  <si>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</si>
  <si>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</si>
  <si>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</si>
  <si>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</si>
  <si>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</si>
  <si>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</si>
  <si>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</si>
  <si>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</si>
  <si>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</si>
  <si>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</si>
  <si>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</si>
  <si>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</si>
  <si>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</si>
  <si>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</si>
  <si>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</si>
  <si>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</si>
  <si>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</si>
  <si>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</si>
  <si>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</si>
  <si>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</si>
  <si>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</si>
  <si>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</si>
  <si>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</si>
  <si>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</si>
  <si>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</si>
  <si>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</si>
  <si>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</si>
  <si>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</si>
  <si>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</si>
  <si>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</si>
  <si>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</si>
  <si>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</si>
  <si>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</si>
  <si>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</si>
  <si>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</si>
  <si>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</si>
  <si>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</si>
  <si>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</si>
  <si>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</si>
  <si>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</si>
  <si>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</si>
  <si>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</si>
  <si>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</si>
  <si>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</si>
  <si>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</si>
  <si>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</si>
  <si>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</si>
  <si>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</si>
  <si>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</si>
  <si>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</si>
  <si>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</si>
  <si>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</si>
  <si>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</si>
  <si>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</si>
  <si>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</si>
  <si>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</si>
  <si>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</si>
  <si>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</si>
  <si>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</si>
  <si>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</si>
  <si>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</si>
  <si>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</si>
  <si>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</si>
  <si>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</si>
  <si>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</si>
  <si>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</si>
  <si>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</si>
  <si>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</si>
  <si>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</si>
  <si>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</si>
  <si>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</si>
  <si>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</si>
  <si>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</si>
  <si>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</si>
  <si>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</si>
  <si>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</si>
  <si>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</si>
  <si>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</si>
  <si>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</si>
  <si>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</si>
  <si>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</si>
  <si>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</si>
  <si>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</si>
  <si>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</si>
  <si>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</si>
  <si>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</si>
  <si>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</si>
  <si>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</si>
  <si>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</si>
  <si>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</si>
  <si>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</si>
  <si>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</si>
  <si>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</si>
  <si>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</si>
  <si>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</si>
  <si>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</si>
  <si>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</si>
  <si>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</si>
  <si>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</si>
  <si>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</si>
  <si>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</si>
  <si>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</si>
  <si>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</si>
  <si>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</si>
  <si>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</si>
  <si>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</si>
  <si>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</si>
  <si>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</si>
  <si>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</si>
  <si>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</si>
  <si>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</si>
  <si>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</si>
  <si>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</si>
  <si>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</si>
  <si>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</si>
  <si>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</si>
  <si>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</si>
  <si>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</si>
  <si>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</si>
  <si>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</si>
  <si>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</si>
  <si>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</si>
  <si>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</si>
  <si>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</si>
  <si>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</si>
  <si>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</si>
  <si>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</si>
  <si>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</si>
  <si>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</si>
  <si>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</si>
  <si>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</si>
  <si>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</si>
  <si>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</si>
  <si>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</si>
  <si>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</si>
  <si>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</si>
  <si>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</si>
  <si>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</si>
  <si>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</si>
  <si>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</si>
  <si>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</si>
  <si>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</si>
  <si>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</si>
  <si>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</si>
  <si>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</si>
  <si>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</si>
  <si>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</si>
  <si>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</si>
  <si>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</si>
  <si>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</si>
  <si>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</si>
  <si>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</si>
  <si>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</si>
  <si>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</si>
  <si>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</si>
  <si>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</si>
  <si>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</si>
  <si>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</si>
  <si>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</si>
  <si>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</si>
  <si>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</si>
  <si>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</si>
  <si>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</si>
  <si>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</si>
  <si>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</si>
  <si>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</si>
  <si>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</si>
  <si>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</si>
  <si>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</si>
  <si>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</si>
  <si>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</si>
  <si>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</si>
  <si>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</si>
  <si>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</si>
  <si>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</si>
  <si>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</si>
  <si>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</si>
  <si>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</si>
  <si>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</si>
  <si>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</si>
  <si>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</si>
  <si>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</si>
  <si>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</si>
  <si>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</si>
  <si>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</si>
  <si>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</si>
  <si>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</si>
  <si>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</si>
  <si>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</si>
  <si>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</si>
  <si>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</si>
  <si>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</si>
  <si>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</si>
  <si>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</si>
  <si>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</si>
  <si>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</si>
  <si>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</si>
  <si>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</si>
  <si>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</si>
  <si>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</si>
  <si>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</si>
  <si>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</si>
  <si>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</si>
  <si>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</si>
  <si>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</si>
  <si>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</si>
  <si>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</si>
  <si>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</si>
  <si>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</si>
  <si>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</si>
  <si>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</si>
  <si>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</si>
  <si>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</si>
  <si>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</si>
  <si>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</si>
  <si>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</si>
  <si>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</si>
  <si>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</si>
  <si>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</si>
  <si>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</si>
  <si>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</si>
  <si>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</si>
  <si>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</si>
  <si>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</si>
  <si>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</si>
  <si>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</si>
  <si>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</si>
  <si>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</si>
  <si>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</si>
  <si>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</si>
  <si>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</si>
  <si>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</si>
  <si>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</si>
  <si>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</si>
  <si>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</si>
  <si>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</si>
  <si>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</si>
  <si>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</si>
  <si>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</si>
  <si>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</si>
  <si>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</si>
  <si>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</si>
  <si>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</si>
  <si>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</si>
  <si>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</si>
  <si>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</si>
  <si>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</si>
  <si>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</si>
  <si>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</si>
  <si>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</si>
  <si>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</si>
  <si>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</si>
  <si>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</si>
  <si>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</si>
  <si>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</si>
  <si>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</si>
  <si>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</si>
  <si>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</si>
  <si>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</si>
  <si>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</si>
  <si>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</si>
  <si>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</si>
  <si>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</si>
  <si>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</si>
  <si>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</si>
  <si>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</si>
  <si>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</si>
  <si>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</si>
  <si>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</si>
  <si>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</si>
  <si>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</si>
  <si>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</si>
  <si>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</si>
  <si>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</si>
  <si>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</si>
  <si>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</si>
  <si>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</si>
  <si>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</si>
  <si>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</si>
  <si>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</si>
  <si>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</si>
  <si>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</si>
  <si>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</si>
  <si>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</si>
  <si>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</si>
  <si>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</si>
  <si>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</si>
  <si>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</si>
  <si>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</si>
  <si>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</si>
  <si>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</si>
  <si>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</si>
  <si>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</si>
  <si>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</si>
  <si>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</si>
  <si>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</si>
  <si>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</si>
  <si>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</si>
  <si>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</si>
  <si>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</si>
  <si>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</si>
  <si>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</si>
  <si>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</si>
  <si>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</si>
  <si>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</si>
  <si>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</si>
  <si>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</si>
  <si>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</si>
  <si>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</si>
  <si>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</si>
  <si>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</si>
  <si>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</si>
  <si>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</si>
  <si>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</si>
  <si>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</si>
  <si>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</si>
  <si>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</si>
  <si>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</si>
  <si>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</si>
  <si>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</si>
  <si>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</si>
  <si>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</si>
  <si>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</si>
  <si>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</si>
  <si>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</si>
  <si>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</si>
  <si>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</si>
  <si>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</si>
  <si>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</si>
  <si>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</si>
  <si>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</si>
  <si>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</si>
  <si>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</si>
  <si>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</si>
  <si>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</si>
  <si>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</si>
  <si>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</si>
  <si>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</si>
  <si>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</si>
  <si>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</si>
  <si>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</si>
  <si>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</si>
  <si>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</si>
  <si>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</si>
  <si>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</si>
  <si>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</si>
  <si>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</si>
  <si>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</si>
  <si>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</si>
  <si>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</si>
  <si>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</si>
  <si>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</si>
  <si>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</si>
  <si>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</si>
  <si>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</si>
  <si>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</si>
  <si>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</si>
  <si>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</si>
  <si>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</si>
  <si>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</si>
  <si>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</si>
  <si>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</si>
  <si>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</si>
  <si>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</si>
  <si>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</si>
  <si>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</si>
  <si>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</si>
  <si>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</si>
  <si>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</si>
  <si>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</si>
  <si>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</si>
  <si>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</si>
  <si>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</si>
  <si>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</si>
  <si>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</si>
  <si>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</si>
  <si>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</si>
  <si>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</si>
  <si>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</si>
  <si>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</si>
  <si>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</si>
  <si>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</si>
  <si>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</si>
  <si>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</si>
  <si>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</si>
  <si>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</si>
  <si>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</si>
  <si>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</si>
  <si>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</si>
  <si>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</si>
  <si>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</si>
  <si>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</si>
  <si>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</si>
  <si>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</si>
  <si>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</si>
  <si>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</si>
  <si>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</si>
  <si>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</si>
  <si>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</si>
  <si>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</si>
  <si>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</si>
  <si>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</si>
  <si>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</si>
  <si>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</si>
  <si>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</si>
  <si>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</si>
  <si>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</si>
  <si>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</si>
  <si>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</si>
  <si>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</si>
  <si>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</si>
  <si>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</si>
  <si>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</si>
  <si>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</si>
  <si>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</si>
  <si>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</si>
  <si>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</si>
  <si>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</si>
  <si>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</si>
  <si>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</si>
  <si>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</si>
  <si>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</si>
  <si>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</si>
  <si>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</si>
  <si>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</si>
  <si>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</si>
  <si>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</si>
  <si>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</si>
  <si>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</si>
  <si>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</si>
  <si>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</si>
  <si>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</si>
  <si>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</si>
  <si>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</si>
  <si>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</si>
  <si>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</si>
  <si>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</si>
  <si>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</si>
  <si>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</si>
  <si>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</si>
  <si>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</si>
  <si>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</si>
  <si>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</si>
  <si>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</si>
  <si>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</si>
  <si>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</si>
  <si>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</si>
  <si>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</si>
  <si>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</si>
  <si>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</si>
  <si>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</si>
  <si>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</si>
  <si>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</si>
  <si>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</si>
  <si>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</si>
  <si>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</si>
  <si>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</si>
  <si>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</si>
  <si>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</si>
  <si>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</si>
  <si>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</si>
  <si>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</si>
  <si>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</si>
  <si>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</si>
  <si>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</si>
  <si>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</si>
  <si>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</si>
  <si>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</si>
  <si>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</si>
  <si>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</si>
  <si>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</si>
  <si>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</si>
  <si>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</si>
  <si>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</si>
  <si>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</si>
  <si>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</si>
  <si>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</si>
  <si>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</si>
  <si>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</si>
  <si>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</si>
  <si>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</si>
  <si>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</si>
  <si>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</si>
  <si>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</si>
  <si>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</si>
  <si>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</si>
  <si>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</si>
  <si>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</si>
  <si>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</si>
  <si>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</si>
  <si>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</si>
  <si>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</si>
  <si>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</si>
  <si>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</si>
  <si>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</si>
  <si>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</si>
  <si>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</si>
  <si>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</si>
  <si>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</si>
  <si>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</si>
  <si>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</si>
  <si>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</si>
  <si>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</si>
  <si>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</si>
  <si>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</si>
  <si>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</si>
  <si>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</si>
  <si>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</si>
  <si>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</si>
  <si>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</si>
  <si>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</si>
  <si>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</si>
  <si>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</si>
  <si>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</si>
  <si>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</si>
  <si>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</si>
  <si>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</si>
  <si>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</si>
  <si>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</si>
  <si>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</si>
  <si>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</si>
  <si>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</si>
  <si>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</si>
  <si>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</si>
  <si>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</si>
  <si>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</si>
  <si>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</si>
  <si>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</si>
  <si>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</si>
  <si>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</si>
  <si>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</si>
  <si>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</si>
  <si>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</si>
  <si>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</si>
  <si>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</si>
  <si>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</si>
  <si>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</si>
  <si>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</si>
  <si>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</si>
  <si>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</si>
  <si>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</si>
  <si>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</si>
  <si>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</si>
  <si>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</si>
  <si>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</si>
  <si>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</si>
  <si>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</si>
  <si>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</si>
  <si>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</si>
  <si>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</si>
  <si>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</si>
  <si>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</si>
  <si>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</si>
  <si>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</si>
  <si>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</si>
  <si>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</si>
  <si>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</si>
  <si>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</si>
  <si>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</si>
  <si>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</si>
  <si>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</si>
  <si>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</si>
  <si>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</si>
  <si>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</si>
  <si>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</si>
  <si>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</si>
  <si>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</si>
  <si>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</si>
  <si>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</si>
  <si>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</si>
  <si>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</si>
  <si>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</si>
  <si>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</si>
  <si>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</si>
  <si>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</si>
  <si>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</si>
  <si>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</si>
  <si>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</si>
  <si>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</si>
  <si>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</si>
  <si>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</si>
  <si>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</si>
  <si>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</si>
  <si>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</si>
  <si>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</si>
  <si>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</si>
  <si>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</si>
  <si>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</si>
  <si>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</si>
  <si>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</si>
  <si>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</si>
  <si>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</si>
  <si>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</si>
  <si>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</si>
  <si>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</si>
  <si>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</si>
  <si>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</si>
  <si>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</si>
  <si>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</si>
  <si>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</si>
  <si>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</si>
  <si>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</si>
  <si>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</si>
  <si>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</si>
  <si>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</si>
  <si>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</si>
  <si>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</si>
  <si>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</si>
  <si>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</si>
  <si>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</si>
  <si>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</si>
  <si>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</si>
  <si>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</si>
  <si>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</si>
  <si>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</si>
  <si>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</si>
  <si>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</si>
  <si>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</si>
  <si>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</si>
  <si>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</si>
  <si>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</si>
  <si>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</si>
  <si>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</si>
  <si>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</si>
  <si>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</si>
  <si>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</si>
  <si>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</si>
  <si>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</si>
  <si>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</si>
  <si>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</si>
  <si>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</si>
  <si>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</si>
  <si>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</si>
  <si>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</si>
  <si>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</si>
  <si>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</si>
  <si>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</si>
  <si>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</si>
  <si>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</si>
  <si>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</si>
  <si>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</si>
  <si>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</si>
  <si>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</si>
  <si>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</si>
  <si>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</si>
  <si>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</si>
  <si>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</si>
  <si>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</si>
  <si>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</si>
  <si>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</si>
  <si>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</si>
  <si>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</si>
  <si>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</si>
  <si>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</si>
  <si>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</si>
  <si>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</si>
  <si>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</si>
  <si>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</si>
  <si>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</si>
  <si>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</si>
  <si>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</si>
  <si>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</si>
  <si>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</si>
  <si>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</si>
  <si>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</si>
  <si>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</si>
  <si>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</si>
  <si>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</si>
  <si>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</si>
  <si>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</si>
  <si>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</si>
  <si>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</si>
  <si>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</si>
  <si>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</si>
  <si>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</si>
  <si>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</si>
  <si>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</si>
  <si>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</si>
  <si>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</si>
  <si>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</si>
  <si>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</si>
  <si>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</si>
  <si>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</si>
  <si>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</si>
  <si>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</si>
  <si>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</si>
  <si>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</si>
  <si>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</si>
  <si>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</si>
  <si>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</si>
  <si>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</si>
  <si>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</si>
  <si>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</si>
  <si>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</si>
  <si>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</si>
  <si>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</si>
  <si>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</si>
  <si>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</si>
  <si>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</si>
  <si>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</si>
  <si>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</si>
  <si>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</si>
  <si>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</si>
  <si>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</si>
  <si>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</si>
  <si>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</si>
  <si>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</si>
  <si>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</si>
  <si>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</si>
  <si>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</si>
  <si>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</si>
  <si>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</si>
  <si>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</si>
  <si>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</si>
  <si>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</si>
  <si>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</si>
  <si>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</si>
  <si>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</si>
  <si>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</si>
  <si>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</si>
  <si>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</si>
  <si>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</si>
  <si>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</si>
  <si>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</si>
  <si>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</si>
  <si>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</si>
  <si>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</si>
  <si>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</si>
  <si>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</si>
  <si>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</si>
  <si>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</si>
  <si>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</si>
  <si>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</si>
  <si>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</si>
  <si>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</si>
  <si>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</si>
  <si>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</si>
  <si>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</si>
  <si>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</si>
  <si>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</si>
  <si>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</si>
  <si>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</si>
  <si>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</si>
  <si>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</si>
  <si>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</si>
  <si>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</si>
  <si>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</si>
  <si>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</si>
  <si>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</si>
  <si>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</si>
  <si>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</si>
  <si>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</si>
  <si>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</si>
  <si>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</si>
  <si>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</si>
  <si>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</si>
  <si>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</si>
  <si>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</si>
  <si>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</si>
  <si>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</si>
  <si>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</si>
  <si>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</si>
  <si>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</si>
  <si>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</si>
  <si>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</si>
  <si>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</si>
  <si>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</si>
  <si>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</si>
  <si>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</si>
  <si>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</si>
  <si>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</si>
  <si>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</si>
  <si>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</si>
  <si>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</si>
  <si>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</si>
  <si>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</si>
  <si>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</si>
  <si>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</si>
  <si>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</si>
  <si>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</si>
  <si>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</si>
  <si>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</si>
  <si>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</si>
  <si>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</si>
  <si>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</si>
  <si>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</si>
  <si>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</si>
  <si>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</si>
  <si>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</si>
  <si>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</si>
  <si>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</si>
  <si>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</si>
  <si>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</si>
  <si>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</si>
  <si>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</si>
  <si>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</si>
  <si>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</si>
  <si>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</si>
  <si>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</si>
  <si>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</si>
  <si>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</si>
  <si>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</si>
  <si>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</si>
  <si>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</si>
  <si>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</si>
  <si>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</si>
  <si>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</si>
  <si>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</si>
  <si>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</si>
  <si>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</si>
  <si>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</si>
  <si>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</si>
  <si>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</si>
  <si>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</si>
  <si>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</si>
  <si>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</si>
  <si>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</si>
  <si>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</si>
  <si>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</si>
  <si>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</si>
  <si>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</si>
  <si>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</si>
  <si>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</si>
  <si>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</si>
  <si>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</si>
  <si>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</si>
  <si>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</si>
  <si>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</si>
  <si>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</si>
  <si>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</si>
  <si>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</si>
  <si>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</si>
  <si>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</si>
  <si>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</si>
  <si>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</si>
  <si>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</si>
  <si>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</si>
  <si>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</si>
  <si>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</si>
  <si>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</si>
  <si>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</si>
  <si>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</si>
  <si>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</si>
  <si>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</si>
  <si>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</si>
  <si>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</si>
  <si>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</si>
  <si>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</si>
  <si>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</si>
  <si>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</si>
  <si>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</si>
  <si>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</si>
  <si>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</si>
  <si>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</si>
  <si>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</si>
  <si>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</si>
  <si>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</si>
  <si>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</si>
  <si>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</si>
  <si>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</si>
  <si>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</si>
  <si>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</si>
  <si>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</si>
  <si>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</si>
  <si>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</si>
  <si>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</si>
  <si>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</si>
  <si>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</si>
  <si>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</si>
  <si>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</si>
  <si>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</si>
  <si>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</si>
  <si>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</si>
  <si>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</si>
  <si>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</si>
  <si>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</si>
  <si>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</si>
  <si>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</si>
  <si>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</si>
  <si>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</si>
  <si>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</si>
  <si>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</si>
  <si>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</si>
  <si>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</si>
  <si>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</si>
  <si>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</si>
  <si>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</si>
  <si>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</si>
  <si>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</si>
  <si>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</si>
  <si>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</si>
  <si>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</si>
  <si>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</si>
  <si>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</si>
  <si>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</si>
  <si>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</si>
  <si>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</si>
  <si>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</si>
  <si>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</si>
  <si>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</si>
  <si>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</si>
  <si>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</si>
  <si>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</si>
  <si>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</si>
  <si>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</si>
  <si>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</si>
  <si>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</si>
  <si>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</si>
  <si>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</si>
  <si>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</si>
  <si>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</si>
  <si>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</si>
  <si>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</si>
  <si>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</si>
  <si>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</si>
  <si>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</si>
  <si>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</si>
  <si>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</si>
  <si>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</si>
  <si>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</si>
  <si>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</si>
  <si>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</si>
  <si>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</si>
  <si>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</si>
  <si>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</si>
  <si>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</si>
  <si>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</si>
  <si>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</si>
  <si>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</si>
  <si>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</si>
  <si>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</si>
  <si>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</si>
  <si>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</si>
  <si>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</si>
  <si>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</si>
  <si>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</si>
  <si>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</si>
  <si>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</si>
  <si>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</si>
  <si>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</si>
  <si>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</si>
  <si>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</si>
  <si>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</si>
  <si>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</si>
  <si>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</si>
  <si>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</si>
  <si>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</si>
  <si>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</si>
  <si>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</si>
  <si>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</si>
  <si>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</si>
  <si>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</si>
  <si>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</si>
  <si>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</si>
  <si>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</si>
  <si>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</si>
  <si>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</si>
  <si>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</si>
  <si>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</si>
  <si>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</si>
  <si>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</si>
  <si>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</si>
  <si>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</si>
  <si>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</si>
  <si>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</si>
  <si>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</si>
  <si>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</si>
  <si>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</si>
  <si>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</si>
  <si>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</si>
  <si>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</si>
  <si>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</si>
  <si>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</si>
  <si>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</si>
  <si>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</si>
  <si>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</si>
  <si>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</si>
  <si>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</si>
  <si>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</si>
  <si>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</si>
  <si>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</si>
  <si>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</si>
  <si>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</si>
  <si>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</si>
  <si>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</si>
  <si>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</si>
  <si>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</si>
  <si>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</si>
  <si>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</si>
  <si>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</si>
  <si>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</si>
  <si>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</si>
  <si>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</si>
  <si>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</si>
  <si>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</si>
  <si>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</si>
  <si>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</si>
  <si>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</si>
  <si>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</si>
  <si>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</si>
  <si>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</si>
  <si>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</si>
  <si>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</si>
  <si>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</si>
  <si>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</si>
  <si>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</si>
  <si>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</si>
  <si>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</si>
  <si>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</si>
  <si>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</si>
  <si>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</si>
  <si>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</si>
  <si>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</si>
  <si>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</si>
  <si>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</si>
  <si>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</si>
  <si>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</si>
  <si>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</si>
  <si>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</si>
  <si>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</si>
  <si>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</si>
  <si>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</si>
  <si>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</si>
  <si>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</si>
  <si>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</si>
  <si>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</si>
  <si>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</si>
  <si>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</si>
  <si>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</si>
  <si>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</si>
  <si>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</si>
  <si>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</si>
  <si>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</si>
  <si>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</si>
  <si>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</si>
  <si>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</si>
  <si>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</si>
  <si>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</si>
  <si>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</si>
  <si>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</si>
  <si>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</si>
  <si>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</si>
  <si>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</si>
  <si>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</si>
  <si>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</si>
  <si>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</si>
  <si>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</si>
  <si>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</si>
  <si>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</si>
  <si>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</si>
  <si>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</si>
  <si>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</si>
  <si>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</si>
  <si>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</si>
  <si>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</si>
  <si>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</si>
  <si>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</si>
  <si>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</si>
  <si>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</si>
  <si>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</si>
  <si>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</si>
  <si>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</si>
  <si>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</si>
  <si>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</si>
  <si>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</si>
  <si>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</si>
  <si>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</si>
  <si>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</si>
  <si>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</si>
  <si>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</si>
  <si>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</si>
  <si>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</si>
  <si>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</si>
  <si>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</si>
  <si>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</si>
  <si>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</si>
  <si>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</si>
  <si>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</si>
  <si>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</si>
  <si>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</si>
  <si>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</si>
  <si>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</si>
  <si>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</si>
  <si>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</si>
  <si>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</si>
  <si>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</si>
  <si>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</si>
  <si>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</si>
  <si>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</si>
  <si>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</si>
  <si>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</si>
  <si>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</si>
  <si>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</si>
  <si>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</si>
  <si>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</si>
  <si>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</si>
  <si>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</si>
  <si>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</si>
  <si>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</si>
  <si>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</si>
  <si>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</si>
  <si>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</si>
  <si>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</si>
  <si>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</si>
  <si>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</si>
  <si>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</si>
  <si>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</si>
  <si>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</si>
  <si>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</si>
  <si>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</si>
  <si>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</si>
  <si>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</si>
  <si>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</si>
  <si>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</si>
  <si>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</si>
  <si>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</si>
  <si>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</si>
  <si>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</si>
  <si>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</si>
  <si>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</si>
  <si>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</si>
  <si>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</si>
  <si>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</si>
  <si>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</si>
  <si>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</si>
  <si>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</si>
  <si>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</si>
  <si>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</si>
  <si>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</si>
  <si>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</si>
  <si>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</si>
  <si>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</si>
  <si>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</si>
  <si>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</si>
  <si>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</si>
  <si>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</si>
  <si>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</si>
  <si>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</si>
  <si>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</si>
  <si>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</si>
  <si>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</si>
  <si>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</si>
  <si>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</si>
  <si>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</si>
  <si>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</si>
  <si>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</si>
  <si>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</si>
  <si>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</si>
  <si>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</si>
  <si>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</si>
  <si>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</si>
  <si>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</si>
  <si>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</si>
  <si>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</si>
  <si>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</si>
  <si>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</si>
  <si>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</si>
  <si>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</si>
  <si>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</si>
  <si>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</si>
  <si>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</si>
  <si>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</si>
  <si>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</si>
  <si>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</si>
  <si>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</si>
  <si>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</si>
  <si>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</si>
  <si>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</si>
  <si>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</si>
  <si>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</si>
  <si>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</si>
  <si>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</si>
  <si>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</si>
  <si>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</si>
  <si>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</si>
  <si>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</si>
  <si>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</si>
  <si>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</si>
  <si>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</si>
  <si>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</si>
  <si>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</si>
  <si>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</si>
  <si>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</si>
  <si>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</si>
  <si>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</si>
  <si>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</si>
  <si>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</si>
  <si>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</si>
  <si>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</si>
  <si>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</si>
  <si>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</si>
  <si>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</si>
  <si>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</si>
  <si>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</si>
  <si>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</si>
  <si>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</si>
  <si>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</si>
  <si>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</si>
  <si>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</si>
  <si>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</si>
  <si>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</si>
  <si>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</si>
  <si>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</si>
  <si>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</si>
  <si>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</si>
  <si>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</si>
  <si>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</si>
  <si>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</si>
  <si>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</si>
  <si>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</si>
  <si>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</si>
  <si>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</si>
  <si>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</si>
  <si>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</si>
  <si>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</si>
  <si>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</si>
  <si>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</si>
  <si>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</si>
  <si>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</si>
  <si>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</si>
  <si>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</si>
  <si>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</si>
  <si>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</si>
  <si>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</si>
  <si>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</si>
  <si>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</si>
  <si>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</si>
  <si>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</si>
  <si>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</si>
  <si>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</si>
  <si>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</si>
  <si>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</si>
  <si>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</si>
  <si>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</si>
  <si>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</si>
  <si>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</si>
  <si>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</si>
  <si>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</si>
  <si>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</si>
  <si>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</si>
  <si>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</si>
  <si>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</si>
  <si>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</si>
  <si>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</si>
  <si>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</si>
  <si>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</si>
  <si>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</si>
  <si>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</si>
  <si>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</si>
  <si>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</si>
  <si>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</si>
  <si>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</si>
  <si>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</si>
  <si>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</si>
  <si>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</si>
  <si>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</si>
  <si>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</si>
  <si>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</si>
  <si>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</si>
  <si>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</si>
  <si>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</si>
  <si>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</si>
  <si>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</si>
  <si>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</si>
  <si>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</si>
  <si>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</si>
  <si>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</si>
  <si>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</si>
  <si>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</si>
  <si>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</si>
  <si>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</si>
  <si>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</si>
  <si>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</si>
  <si>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</si>
  <si>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</si>
  <si>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</si>
  <si>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</si>
  <si>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</si>
  <si>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</si>
  <si>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</si>
  <si>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</si>
  <si>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</si>
  <si>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</si>
  <si>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</si>
  <si>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</si>
  <si>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</si>
  <si>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</si>
  <si>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</si>
  <si>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</si>
  <si>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</si>
  <si>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</si>
  <si>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</si>
  <si>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</si>
  <si>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</si>
  <si>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</si>
  <si>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</si>
  <si>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</si>
  <si>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</si>
  <si>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</si>
  <si>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</si>
  <si>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</si>
  <si>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</si>
  <si>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</si>
  <si>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</si>
  <si>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</si>
  <si>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</si>
  <si>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</si>
  <si>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</si>
  <si>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</si>
  <si>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</si>
  <si>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</si>
  <si>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</si>
  <si>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</si>
  <si>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</si>
  <si>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</si>
  <si>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</si>
  <si>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</si>
  <si>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</si>
  <si>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</si>
  <si>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</si>
  <si>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</si>
  <si>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</si>
  <si>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</si>
  <si>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</si>
  <si>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</si>
  <si>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</si>
  <si>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</si>
  <si>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</si>
  <si>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</si>
  <si>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</si>
  <si>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</si>
  <si>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</si>
  <si>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</si>
  <si>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</si>
  <si>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</si>
  <si>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</si>
  <si>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</si>
  <si>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</si>
  <si>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</si>
  <si>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</si>
  <si>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</si>
  <si>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</si>
  <si>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</si>
  <si>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</si>
  <si>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</si>
  <si>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</si>
  <si>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</si>
  <si>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</si>
  <si>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</si>
  <si>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</si>
  <si>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</si>
  <si>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</si>
  <si>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</si>
  <si>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</si>
  <si>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</si>
  <si>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</si>
  <si>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</si>
  <si>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</si>
  <si>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</si>
  <si>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</si>
  <si>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</si>
  <si>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</si>
  <si>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</si>
  <si>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</si>
  <si>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</si>
  <si>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</si>
  <si>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</si>
  <si>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</si>
  <si>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</si>
  <si>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</si>
  <si>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</si>
  <si>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</si>
  <si>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</si>
  <si>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</si>
  <si>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</si>
  <si>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</si>
  <si>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</si>
  <si>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</si>
  <si>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</si>
  <si>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</si>
  <si>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</si>
  <si>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</si>
  <si>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</si>
  <si>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</si>
  <si>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</si>
  <si>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</si>
  <si>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</si>
  <si>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</si>
  <si>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</si>
  <si>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</si>
  <si>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</si>
  <si>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</si>
  <si>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</si>
  <si>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</si>
  <si>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</si>
  <si>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</si>
  <si>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</si>
  <si>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</si>
  <si>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</si>
  <si>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</si>
  <si>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</si>
  <si>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</si>
  <si>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</si>
  <si>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</si>
  <si>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</si>
  <si>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</si>
  <si>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</si>
  <si>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</si>
  <si>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</si>
  <si>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</si>
  <si>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</si>
  <si>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</si>
  <si>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</si>
  <si>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</si>
  <si>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</si>
  <si>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</si>
  <si>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</si>
  <si>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</si>
  <si>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</si>
  <si>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</si>
  <si>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</si>
  <si>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</si>
  <si>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</si>
  <si>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</si>
  <si>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</si>
  <si>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</si>
  <si>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</si>
  <si>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</si>
  <si>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</si>
  <si>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</si>
  <si>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</si>
  <si>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</si>
  <si>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</si>
  <si>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</si>
  <si>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</si>
  <si>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</si>
  <si>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</si>
  <si>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</si>
  <si>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</si>
  <si>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</si>
  <si>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</si>
  <si>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</si>
  <si>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</si>
  <si>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</si>
  <si>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</si>
  <si>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</si>
  <si>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</si>
  <si>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</si>
  <si>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</si>
  <si>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</si>
  <si>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</si>
  <si>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</si>
  <si>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</si>
  <si>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</si>
  <si>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</si>
  <si>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</si>
  <si>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</si>
  <si>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</si>
  <si>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</si>
  <si>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</si>
  <si>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</si>
  <si>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</si>
  <si>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</si>
  <si>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</si>
  <si>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</si>
  <si>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</si>
  <si>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</si>
  <si>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</si>
  <si>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</si>
  <si>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</si>
  <si>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</si>
  <si>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</si>
  <si>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</si>
  <si>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</si>
  <si>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</si>
  <si>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</si>
  <si>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</si>
  <si>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</si>
  <si>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</si>
  <si>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</si>
  <si>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</si>
  <si>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</si>
  <si>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</si>
  <si>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</si>
  <si>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</si>
  <si>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</si>
  <si>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</si>
  <si>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</si>
  <si>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</si>
  <si>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</si>
  <si>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</si>
  <si>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</si>
  <si>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</si>
  <si>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</si>
  <si>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</si>
  <si>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</si>
  <si>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</si>
  <si>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</si>
  <si>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</si>
  <si>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</si>
  <si>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</si>
  <si>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</si>
  <si>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</si>
  <si>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</si>
  <si>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</si>
  <si>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</si>
  <si>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</si>
  <si>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</si>
  <si>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</si>
  <si>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</si>
  <si>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</si>
  <si>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</si>
  <si>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</si>
  <si>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</si>
  <si>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</si>
  <si>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</si>
  <si>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</si>
  <si>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</si>
  <si>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</si>
  <si>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</si>
  <si>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</si>
  <si>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</si>
  <si>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</si>
  <si>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</si>
  <si>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</si>
  <si>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</si>
  <si>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</si>
  <si>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</si>
  <si>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</si>
  <si>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</si>
  <si>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</si>
  <si>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</si>
  <si>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</si>
  <si>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</si>
  <si>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</si>
  <si>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</si>
  <si>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</si>
  <si>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</si>
  <si>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</si>
  <si>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</si>
  <si>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</si>
  <si>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</si>
  <si>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</si>
  <si>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</si>
  <si>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</si>
  <si>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</si>
  <si>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</si>
  <si>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</si>
  <si>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</si>
  <si>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</si>
  <si>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</si>
  <si>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</si>
  <si>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</si>
  <si>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</si>
  <si>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</si>
  <si>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</si>
  <si>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</si>
  <si>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</si>
  <si>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</si>
  <si>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</si>
  <si>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</si>
  <si>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</si>
  <si>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</si>
  <si>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</si>
  <si>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</si>
  <si>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</si>
  <si>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</si>
  <si>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</si>
  <si>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</si>
  <si>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</si>
  <si>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</si>
  <si>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</si>
  <si>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</si>
  <si>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</si>
  <si>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</si>
  <si>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</si>
  <si>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</si>
  <si>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</si>
  <si>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</si>
  <si>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</si>
  <si>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</si>
  <si>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</si>
  <si>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</si>
  <si>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</si>
  <si>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</si>
  <si>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</si>
  <si>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</si>
  <si>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</si>
  <si>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</si>
  <si>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</si>
  <si>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</si>
  <si>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</si>
  <si>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</si>
  <si>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</si>
  <si>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</si>
  <si>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</si>
  <si>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</si>
  <si>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</si>
  <si>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</si>
  <si>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</si>
  <si>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</si>
  <si>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</si>
  <si>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</si>
  <si>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</si>
  <si>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</si>
  <si>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</si>
  <si>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</si>
  <si>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</si>
  <si>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</si>
  <si>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</si>
  <si>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</si>
  <si>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</si>
  <si>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</si>
  <si>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</si>
  <si>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</si>
  <si>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</si>
  <si>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</si>
  <si>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</si>
  <si>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</si>
  <si>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</si>
  <si>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</si>
  <si>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</si>
  <si>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</si>
  <si>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</si>
  <si>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</si>
  <si>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</si>
  <si>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</si>
  <si>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</si>
  <si>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</si>
  <si>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</si>
  <si>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</si>
  <si>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</si>
  <si>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</si>
  <si>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</si>
  <si>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</si>
  <si>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</si>
  <si>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</si>
  <si>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</si>
  <si>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</si>
  <si>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</si>
  <si>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</si>
  <si>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</si>
  <si>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</si>
  <si>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</si>
  <si>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</si>
  <si>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</si>
  <si>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</si>
  <si>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</si>
  <si>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</si>
  <si>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</si>
  <si>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</si>
  <si>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</si>
  <si>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</si>
  <si>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</si>
  <si>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</si>
  <si>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</si>
  <si>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</si>
  <si>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</si>
  <si>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</si>
  <si>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</si>
  <si>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</si>
  <si>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</si>
  <si>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</si>
  <si>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</si>
  <si>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</si>
  <si>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</si>
  <si>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</si>
  <si>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</si>
  <si>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</si>
  <si>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</si>
  <si>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</si>
  <si>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</si>
  <si>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</si>
  <si>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</si>
  <si>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</si>
  <si>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</si>
  <si>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</si>
  <si>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</si>
  <si>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</si>
  <si>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</si>
  <si>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</si>
  <si>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</si>
  <si>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</si>
  <si>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</si>
  <si>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</si>
  <si>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</si>
  <si>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</si>
  <si>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</si>
  <si>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</si>
  <si>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</si>
  <si>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</si>
  <si>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</si>
  <si>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</si>
  <si>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</si>
  <si>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</si>
  <si>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</si>
  <si>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</si>
  <si>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</si>
  <si>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</si>
  <si>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</si>
  <si>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</si>
  <si>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</si>
  <si>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</si>
  <si>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</si>
  <si>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</si>
  <si>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</si>
  <si>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</si>
  <si>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</si>
  <si>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</si>
  <si>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</si>
  <si>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</si>
  <si>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</si>
  <si>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</si>
  <si>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</si>
  <si>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</si>
  <si>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</si>
  <si>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</si>
  <si>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</si>
  <si>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</si>
  <si>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</si>
  <si>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</si>
  <si>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</si>
  <si>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</si>
  <si>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</si>
  <si>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</si>
  <si>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</si>
  <si>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</si>
  <si>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</si>
  <si>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</si>
  <si>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</si>
  <si>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</si>
  <si>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</si>
  <si>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</si>
  <si>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</si>
  <si>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</si>
  <si>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</si>
  <si>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</si>
  <si>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</si>
  <si>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</si>
  <si>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</si>
  <si>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</si>
  <si>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</si>
  <si>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</si>
  <si>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</si>
  <si>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</si>
  <si>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</si>
  <si>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</si>
  <si>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</si>
  <si>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</si>
  <si>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</si>
  <si>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</si>
  <si>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</si>
  <si>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</si>
  <si>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</si>
  <si>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</si>
  <si>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</si>
  <si>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</si>
  <si>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</si>
  <si>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</si>
  <si>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</si>
  <si>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</si>
  <si>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</si>
  <si>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</si>
  <si>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</si>
  <si>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</si>
  <si>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</si>
  <si>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</si>
  <si>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</si>
  <si>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</si>
  <si>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</si>
  <si>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</si>
  <si>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</si>
  <si>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</si>
  <si>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</si>
  <si>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</si>
  <si>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</si>
  <si>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</si>
  <si>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</si>
  <si>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</si>
  <si>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</si>
  <si>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</si>
  <si>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</si>
  <si>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</si>
  <si>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</si>
  <si>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</si>
  <si>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</si>
  <si>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</si>
  <si>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</si>
  <si>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</si>
  <si>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</si>
  <si>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</si>
  <si>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</si>
  <si>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</si>
  <si>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</si>
  <si>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</si>
  <si>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</si>
  <si>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</si>
  <si>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</si>
  <si>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</si>
  <si>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</si>
  <si>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</si>
  <si>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</si>
  <si>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</si>
  <si>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</si>
  <si>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</si>
  <si>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</si>
  <si>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</si>
  <si>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</si>
  <si>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</si>
  <si>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</si>
  <si>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</si>
  <si>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</si>
  <si>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</si>
  <si>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</si>
  <si>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</si>
  <si>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</si>
  <si>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</si>
  <si>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</si>
  <si>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</si>
  <si>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</si>
  <si>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</si>
  <si>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</si>
  <si>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</si>
  <si>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</si>
  <si>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</si>
  <si>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</si>
  <si>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</si>
  <si>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</si>
  <si>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</si>
  <si>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</si>
  <si>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</si>
  <si>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</si>
  <si>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</si>
  <si>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</si>
  <si>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</si>
  <si>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</si>
  <si>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</si>
  <si>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</si>
  <si>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</si>
  <si>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</si>
  <si>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</si>
  <si>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</si>
  <si>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</si>
  <si>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</si>
  <si>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</si>
  <si>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</si>
  <si>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</si>
  <si>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</si>
  <si>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</si>
  <si>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</si>
  <si>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</si>
  <si>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</si>
  <si>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</si>
  <si>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</si>
  <si>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</si>
  <si>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</si>
  <si>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</si>
  <si>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</si>
  <si>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</si>
  <si>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</si>
  <si>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</si>
  <si>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</si>
  <si>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</si>
  <si>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</si>
  <si>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</si>
  <si>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</si>
  <si>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</si>
  <si>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</si>
  <si>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</si>
  <si>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</si>
  <si>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</si>
  <si>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</si>
  <si>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</si>
  <si>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</si>
  <si>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</si>
  <si>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</si>
  <si>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</si>
  <si>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</si>
  <si>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</si>
  <si>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</si>
  <si>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</si>
  <si>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</si>
  <si>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</si>
  <si>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</si>
  <si>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</si>
  <si>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</si>
  <si>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</si>
  <si>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</si>
  <si>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</si>
  <si>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</si>
  <si>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</si>
  <si>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</si>
  <si>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</si>
  <si>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</si>
  <si>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</si>
  <si>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</si>
  <si>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</si>
  <si>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</si>
  <si>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</si>
  <si>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</si>
  <si>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</si>
  <si>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</si>
  <si>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</si>
  <si>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</si>
  <si>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</si>
  <si>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</si>
  <si>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</si>
  <si>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</si>
  <si>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</si>
  <si>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</si>
  <si>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</si>
  <si>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</si>
  <si>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</si>
  <si>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</si>
  <si>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</si>
  <si>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</si>
  <si>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</si>
  <si>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</si>
  <si>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</si>
  <si>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</si>
  <si>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</si>
  <si>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</si>
  <si>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</si>
  <si>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</si>
  <si>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</si>
  <si>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</si>
  <si>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</si>
  <si>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</si>
  <si>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</si>
  <si>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</si>
  <si>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</si>
  <si>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</si>
  <si>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</si>
  <si>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</si>
  <si>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</si>
  <si>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</si>
  <si>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</si>
  <si>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</si>
  <si>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</si>
  <si>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</si>
  <si>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</si>
  <si>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</si>
  <si>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</si>
  <si>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</si>
  <si>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</si>
  <si>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</si>
  <si>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</si>
  <si>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</si>
  <si>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</si>
  <si>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</si>
  <si>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</si>
  <si>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</si>
  <si>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</si>
  <si>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</si>
  <si>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</si>
  <si>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</si>
  <si>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</si>
  <si>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</si>
  <si>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</si>
  <si>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</si>
  <si>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</si>
  <si>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</si>
  <si>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</si>
  <si>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</si>
  <si>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</si>
  <si>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</si>
  <si>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</si>
  <si>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</si>
  <si>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</si>
  <si>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</si>
  <si>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</si>
  <si>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</si>
  <si>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</si>
  <si>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</si>
  <si>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</si>
  <si>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</si>
  <si>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</si>
  <si>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</si>
  <si>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</si>
  <si>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</si>
  <si>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</si>
  <si>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</si>
  <si>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</si>
  <si>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</si>
  <si>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</si>
  <si>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</si>
  <si>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</si>
  <si>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</si>
  <si>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</si>
  <si>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</si>
  <si>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</si>
  <si>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</si>
  <si>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</si>
  <si>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</si>
  <si>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</si>
  <si>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</si>
  <si>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</si>
  <si>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</si>
  <si>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</si>
  <si>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</si>
  <si>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</si>
  <si>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</si>
  <si>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</si>
  <si>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</si>
  <si>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</si>
  <si>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</si>
  <si>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</si>
  <si>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</si>
  <si>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</si>
  <si>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</si>
  <si>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</si>
  <si>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</si>
  <si>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</si>
  <si>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</si>
  <si>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</si>
  <si>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</si>
  <si>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</si>
  <si>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</si>
  <si>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</si>
  <si>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</si>
  <si>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</si>
  <si>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</si>
  <si>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</si>
  <si>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</si>
  <si>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</si>
  <si>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</si>
  <si>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</si>
  <si>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</si>
  <si>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</si>
  <si>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</si>
  <si>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</si>
  <si>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</si>
  <si>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</si>
  <si>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</si>
  <si>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</si>
  <si>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</si>
  <si>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</si>
  <si>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</si>
  <si>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</si>
  <si>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</si>
  <si>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</si>
  <si>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</si>
  <si>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</si>
  <si>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</si>
  <si>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</si>
  <si>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</si>
  <si>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</si>
  <si>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</si>
  <si>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</si>
  <si>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</si>
  <si>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</si>
  <si>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</si>
  <si>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</si>
  <si>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</si>
  <si>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</si>
  <si>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</si>
  <si>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</si>
  <si>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</si>
  <si>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</si>
  <si>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</si>
  <si>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</si>
  <si>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</si>
  <si>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</si>
  <si>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</si>
  <si>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</si>
  <si>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</si>
  <si>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</si>
  <si>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</si>
  <si>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</si>
  <si>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</si>
  <si>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</si>
  <si>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</si>
  <si>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</si>
  <si>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</si>
  <si>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</si>
  <si>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</si>
  <si>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</si>
  <si>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</si>
  <si>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</si>
  <si>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</si>
  <si>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</si>
  <si>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</si>
  <si>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</si>
  <si>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</si>
  <si>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</si>
  <si>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</si>
  <si>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</si>
  <si>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</si>
  <si>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</si>
  <si>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</si>
  <si>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</si>
  <si>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</si>
  <si>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</si>
  <si>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</si>
  <si>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</si>
  <si>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</si>
  <si>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</si>
  <si>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</si>
  <si>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</si>
  <si>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</si>
  <si>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</si>
  <si>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</si>
  <si>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</si>
  <si>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</si>
  <si>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</si>
  <si>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</si>
  <si>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</si>
  <si>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</si>
  <si>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</si>
  <si>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</si>
  <si>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</si>
  <si>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</si>
  <si>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</si>
  <si>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</si>
  <si>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</si>
  <si>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</si>
  <si>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</si>
  <si>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</si>
  <si>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</si>
  <si>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</si>
  <si>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</si>
  <si>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</si>
  <si>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</si>
  <si>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</si>
  <si>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</si>
  <si>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</si>
  <si>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</si>
  <si>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</si>
  <si>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</si>
  <si>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</si>
  <si>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</si>
  <si>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</si>
  <si>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</si>
  <si>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</si>
  <si>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</si>
  <si>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</si>
  <si>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</si>
  <si>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</si>
  <si>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</si>
  <si>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</si>
  <si>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</si>
  <si>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</si>
  <si>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</si>
  <si>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</si>
  <si>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</si>
  <si>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</si>
  <si>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</si>
  <si>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</si>
  <si>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</si>
  <si>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</si>
  <si>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</si>
  <si>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</si>
  <si>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</si>
  <si>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</si>
  <si>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</si>
  <si>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</si>
  <si>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</si>
  <si>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</si>
  <si>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</si>
  <si>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</si>
  <si>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</si>
  <si>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</si>
  <si>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</si>
  <si>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</si>
  <si>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</si>
  <si>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</si>
  <si>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</si>
  <si>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</si>
  <si>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</si>
  <si>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</si>
  <si>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</si>
  <si>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</si>
  <si>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</si>
  <si>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</si>
  <si>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</si>
  <si>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</si>
  <si>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</si>
  <si>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</si>
  <si>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</si>
  <si>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</si>
  <si>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</si>
  <si>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</si>
  <si>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</si>
  <si>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</si>
  <si>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</si>
  <si>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</si>
  <si>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</si>
  <si>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</si>
  <si>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</si>
  <si>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</si>
  <si>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</si>
  <si>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</si>
  <si>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</si>
  <si>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</si>
  <si>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</si>
  <si>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</si>
  <si>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</si>
  <si>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</si>
  <si>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</si>
  <si>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</si>
  <si>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</si>
  <si>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</si>
  <si>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</si>
  <si>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</si>
  <si>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</si>
  <si>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</si>
  <si>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</si>
  <si>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</si>
  <si>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</si>
  <si>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</si>
  <si>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</si>
  <si>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</si>
  <si>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</si>
  <si>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</si>
  <si>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</si>
  <si>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</si>
  <si>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</si>
  <si>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</si>
  <si>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</si>
  <si>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</si>
  <si>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</si>
  <si>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</si>
  <si>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</si>
  <si>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</si>
  <si>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</si>
  <si>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</si>
  <si>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</si>
  <si>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</si>
  <si>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</si>
  <si>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</si>
  <si>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</si>
  <si>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</si>
  <si>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</si>
  <si>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</si>
  <si>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</si>
  <si>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</si>
  <si>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</si>
  <si>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</si>
  <si>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</si>
  <si>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</si>
  <si>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</si>
  <si>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</si>
  <si>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</si>
  <si>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</si>
  <si>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</si>
  <si>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</si>
  <si>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</si>
  <si>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</si>
  <si>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</si>
  <si>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</si>
  <si>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</si>
  <si>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</si>
  <si>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</si>
  <si>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</si>
  <si>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</si>
  <si>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</si>
  <si>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</si>
  <si>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</si>
  <si>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</si>
  <si>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</si>
  <si>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</si>
  <si>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</si>
  <si>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</si>
  <si>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</si>
  <si>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</si>
  <si>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</si>
  <si>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</si>
  <si>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</si>
  <si>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</si>
  <si>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</si>
  <si>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</si>
  <si>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</si>
  <si>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</si>
  <si>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</si>
  <si>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</si>
  <si>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</si>
  <si>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</si>
  <si>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</si>
  <si>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</si>
  <si>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</si>
  <si>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</si>
  <si>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</si>
  <si>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</si>
  <si>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</si>
  <si>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</si>
  <si>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</si>
  <si>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</si>
  <si>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</si>
  <si>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</si>
  <si>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</si>
  <si>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</si>
  <si>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</si>
  <si>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</si>
  <si>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</si>
  <si>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</si>
  <si>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</si>
  <si>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</si>
  <si>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</si>
  <si>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</si>
  <si>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</si>
  <si>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</si>
  <si>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</si>
  <si>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</si>
  <si>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</si>
  <si>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</si>
  <si>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</si>
  <si>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</si>
  <si>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</si>
  <si>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</si>
  <si>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</si>
  <si>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</si>
  <si>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</si>
  <si>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</si>
  <si>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</si>
  <si>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</si>
  <si>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</si>
  <si>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</si>
  <si>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</si>
  <si>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</si>
  <si>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</si>
  <si>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</si>
  <si>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</si>
  <si>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</si>
  <si>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</si>
  <si>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</si>
  <si>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</si>
  <si>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</si>
  <si>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</si>
  <si>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</si>
  <si>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</si>
  <si>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</si>
  <si>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</si>
  <si>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</si>
  <si>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</si>
  <si>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</si>
  <si>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</si>
  <si>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</si>
  <si>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</si>
  <si>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</si>
  <si>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</si>
  <si>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</si>
  <si>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</si>
  <si>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</si>
  <si>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</si>
  <si>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</si>
  <si>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</si>
  <si>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</si>
  <si>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</si>
  <si>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</si>
  <si>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</si>
  <si>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</si>
  <si>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</si>
  <si>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</si>
  <si>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</si>
  <si>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</si>
  <si>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</si>
  <si>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</si>
  <si>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</si>
  <si>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</si>
  <si>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</si>
  <si>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</si>
  <si>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</si>
  <si>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</si>
  <si>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</si>
  <si>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</si>
  <si>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</si>
  <si>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</si>
  <si>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</si>
  <si>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</si>
  <si>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</si>
  <si>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</si>
  <si>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</si>
  <si>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</si>
  <si>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</si>
  <si>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</si>
  <si>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</si>
  <si>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</si>
  <si>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</si>
  <si>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</si>
  <si>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</si>
  <si>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</si>
  <si>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</si>
  <si>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</si>
  <si>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</si>
  <si>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</si>
  <si>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</si>
  <si>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</si>
  <si>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</si>
  <si>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</si>
  <si>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</si>
  <si>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</si>
  <si>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</si>
  <si>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</si>
  <si>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</si>
  <si>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</si>
  <si>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</si>
  <si>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</si>
  <si>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</si>
  <si>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</si>
  <si>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</si>
  <si>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</si>
  <si>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</si>
  <si>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</si>
  <si>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</si>
  <si>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</si>
  <si>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</si>
  <si>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</si>
  <si>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</si>
  <si>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</si>
  <si>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</si>
  <si>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</si>
  <si>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</si>
  <si>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</si>
  <si>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</si>
  <si>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</si>
  <si>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</si>
  <si>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</si>
  <si>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</si>
  <si>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</si>
  <si>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</si>
  <si>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</si>
  <si>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</si>
  <si>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</si>
  <si>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</si>
  <si>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</si>
  <si>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</si>
  <si>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</si>
  <si>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</si>
  <si>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</si>
  <si>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</si>
  <si>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</si>
  <si>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</si>
  <si>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</si>
  <si>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</si>
  <si>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</si>
  <si>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</si>
  <si>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</si>
  <si>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</si>
  <si>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</si>
  <si>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</si>
  <si>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</si>
  <si>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</si>
  <si>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</si>
  <si>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</si>
  <si>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</si>
  <si>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</si>
  <si>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</si>
  <si>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</si>
  <si>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</si>
  <si>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</si>
  <si>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</si>
  <si>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</si>
  <si>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</si>
  <si>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</si>
  <si>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</si>
  <si>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</si>
  <si>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</si>
  <si>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</si>
  <si>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</si>
  <si>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</si>
  <si>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</si>
  <si>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</si>
  <si>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</si>
  <si>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</si>
  <si>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</si>
  <si>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</si>
  <si>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</si>
  <si>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</si>
  <si>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</si>
  <si>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</si>
  <si>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</si>
  <si>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</si>
  <si>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</si>
  <si>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</si>
  <si>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</si>
  <si>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</si>
  <si>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</si>
  <si>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</si>
  <si>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</si>
  <si>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</si>
  <si>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</si>
  <si>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</si>
  <si>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</si>
  <si>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</si>
  <si>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</si>
  <si>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</si>
  <si>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</si>
  <si>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</si>
  <si>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</si>
  <si>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</si>
  <si>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</si>
  <si>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</si>
  <si>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</si>
  <si>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</si>
  <si>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</si>
  <si>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</si>
  <si>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</si>
  <si>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</si>
  <si>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</si>
  <si>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</si>
  <si>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</si>
  <si>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</si>
  <si>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</si>
  <si>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</si>
  <si>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</si>
  <si>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</si>
  <si>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</si>
  <si>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</si>
  <si>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</si>
  <si>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</si>
  <si>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</si>
  <si>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</si>
  <si>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</si>
  <si>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</si>
  <si>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</si>
  <si>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</si>
  <si>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</si>
  <si>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</si>
  <si>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</si>
  <si>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</si>
  <si>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</si>
  <si>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</si>
  <si>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</si>
  <si>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</si>
  <si>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</si>
  <si>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</si>
  <si>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</si>
  <si>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</si>
  <si>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</si>
  <si>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</si>
  <si>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</si>
  <si>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</si>
  <si>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</si>
  <si>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</si>
  <si>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</si>
  <si>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</si>
  <si>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</si>
  <si>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</si>
  <si>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</si>
  <si>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</si>
  <si>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</si>
  <si>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</si>
  <si>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</si>
  <si>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</si>
  <si>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</si>
  <si>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</si>
  <si>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</si>
  <si>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</si>
  <si>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</si>
  <si>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</si>
  <si>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</si>
  <si>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</si>
  <si>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</si>
  <si>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</si>
  <si>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</si>
  <si>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</si>
  <si>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</si>
  <si>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</si>
  <si>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</si>
  <si>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</si>
  <si>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</si>
  <si>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</si>
  <si>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</si>
  <si>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</si>
  <si>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</si>
  <si>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</si>
  <si>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</si>
  <si>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</si>
  <si>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</si>
  <si>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</si>
  <si>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</si>
  <si>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</si>
  <si>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</si>
  <si>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</si>
  <si>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</si>
  <si>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</si>
  <si>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</si>
  <si>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</si>
  <si>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</si>
  <si>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</si>
  <si>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</si>
  <si>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</si>
  <si>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</si>
  <si>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</si>
  <si>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</si>
  <si>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</si>
  <si>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</si>
  <si>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</si>
  <si>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</si>
  <si>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</si>
  <si>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</si>
  <si>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</si>
  <si>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</si>
  <si>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</si>
  <si>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</si>
  <si>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</si>
  <si>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</si>
  <si>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</si>
  <si>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</si>
  <si>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</si>
  <si>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</si>
  <si>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</si>
  <si>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</si>
  <si>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</si>
  <si>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</si>
  <si>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</si>
  <si>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</si>
  <si>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</si>
  <si>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</si>
  <si>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</si>
  <si>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</si>
  <si>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</si>
  <si>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</si>
  <si>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</si>
  <si>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</si>
  <si>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</si>
  <si>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</si>
  <si>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</si>
  <si>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</si>
  <si>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</si>
  <si>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</si>
  <si>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</si>
  <si>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</si>
  <si>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</si>
  <si>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</si>
  <si>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</si>
  <si>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</si>
  <si>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</si>
  <si>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</si>
  <si>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</si>
  <si>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</si>
  <si>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</si>
  <si>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</si>
  <si>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</si>
  <si>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</si>
  <si>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</si>
  <si>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</si>
  <si>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</si>
  <si>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</si>
  <si>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</si>
  <si>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</si>
  <si>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</si>
  <si>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</si>
  <si>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</si>
  <si>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</si>
  <si>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</si>
  <si>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</si>
  <si>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</si>
  <si>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</si>
  <si>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</si>
  <si>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</si>
  <si>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</si>
  <si>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</si>
  <si>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</si>
  <si>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</si>
  <si>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</si>
  <si>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</si>
  <si>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</si>
  <si>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</si>
  <si>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</si>
  <si>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</si>
  <si>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</si>
  <si>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</si>
  <si>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</si>
  <si>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</si>
  <si>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</si>
  <si>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</si>
  <si>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</si>
  <si>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</si>
  <si>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</si>
  <si>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</si>
  <si>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</si>
  <si>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</si>
  <si>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</si>
  <si>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</si>
  <si>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</si>
  <si>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</si>
  <si>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</si>
  <si>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</si>
  <si>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</si>
  <si>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</si>
  <si>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</si>
  <si>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</si>
  <si>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</si>
  <si>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</si>
  <si>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</si>
  <si>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</si>
  <si>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</si>
  <si>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</si>
  <si>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</si>
  <si>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</si>
  <si>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</si>
  <si>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</si>
  <si>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</si>
  <si>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</si>
  <si>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</si>
  <si>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</si>
  <si>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</si>
  <si>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</si>
  <si>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</si>
  <si>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</si>
  <si>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</si>
  <si>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</si>
  <si>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</si>
  <si>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</si>
  <si>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</si>
  <si>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</si>
  <si>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</si>
  <si>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</si>
  <si>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</si>
  <si>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</si>
  <si>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</si>
  <si>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</si>
  <si>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</si>
  <si>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</si>
  <si>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</si>
  <si>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</si>
  <si>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</si>
  <si>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</si>
  <si>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</si>
  <si>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</si>
  <si>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</si>
  <si>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</si>
  <si>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</si>
  <si>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</si>
  <si>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</si>
  <si>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</si>
  <si>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</si>
  <si>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</si>
  <si>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</si>
  <si>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</si>
  <si>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</si>
  <si>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</si>
  <si>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</si>
  <si>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</si>
  <si>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</si>
  <si>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</si>
  <si>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</si>
  <si>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</si>
  <si>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</si>
  <si>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</si>
  <si>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</si>
  <si>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</si>
  <si>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</si>
  <si>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</si>
  <si>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</si>
  <si>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</si>
  <si>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</si>
  <si>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</si>
  <si>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</si>
  <si>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</si>
  <si>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</si>
  <si>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</si>
  <si>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</si>
  <si>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</si>
  <si>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</si>
  <si>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</si>
  <si>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</si>
  <si>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</si>
  <si>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</si>
  <si>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</si>
  <si>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</si>
  <si>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</si>
  <si>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</si>
  <si>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</si>
  <si>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</si>
  <si>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</si>
  <si>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</si>
  <si>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</si>
  <si>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</si>
  <si>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</si>
  <si>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</si>
  <si>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</si>
  <si>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</si>
  <si>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</si>
  <si>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</si>
  <si>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</si>
  <si>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</si>
  <si>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</si>
  <si>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</si>
  <si>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</si>
  <si>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</si>
  <si>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</si>
  <si>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</si>
  <si>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</si>
  <si>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</si>
  <si>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</si>
  <si>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</si>
  <si>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</si>
  <si>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</si>
  <si>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</si>
  <si>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</si>
  <si>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</si>
  <si>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</si>
  <si>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</si>
  <si>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</si>
  <si>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</si>
  <si>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</si>
  <si>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</si>
  <si>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</si>
  <si>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</si>
  <si>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</si>
  <si>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</si>
  <si>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</si>
  <si>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</si>
  <si>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</si>
  <si>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</si>
  <si>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</si>
  <si>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</si>
  <si>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</si>
  <si>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</si>
  <si>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</si>
  <si>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</si>
  <si>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</si>
  <si>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</si>
  <si>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</si>
  <si>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</si>
  <si>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</si>
  <si>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</si>
  <si>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</si>
  <si>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</si>
  <si>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</si>
  <si>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</si>
  <si>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</si>
  <si>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</si>
  <si>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</si>
  <si>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</si>
  <si>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</si>
  <si>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</si>
  <si>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</si>
  <si>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</si>
  <si>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</si>
  <si>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</si>
  <si>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</si>
  <si>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</si>
  <si>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</si>
  <si>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</si>
  <si>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</si>
  <si>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</si>
  <si>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</si>
  <si>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</si>
  <si>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</si>
  <si>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</si>
  <si>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</si>
  <si>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</si>
  <si>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</si>
  <si>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</si>
  <si>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</si>
  <si>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</si>
  <si>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</si>
  <si>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</si>
  <si>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</si>
  <si>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</si>
  <si>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</si>
  <si>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</si>
  <si>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</si>
  <si>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</si>
  <si>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</si>
  <si>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</si>
  <si>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</si>
  <si>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</si>
  <si>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</si>
  <si>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</si>
  <si>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</si>
  <si>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</si>
  <si>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</si>
  <si>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</si>
  <si>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</si>
  <si>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</si>
  <si>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</si>
  <si>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</si>
  <si>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</si>
  <si>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</si>
  <si>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</si>
  <si>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</si>
  <si>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</si>
  <si>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</si>
  <si>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</si>
  <si>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</si>
  <si>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</si>
  <si>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</si>
  <si>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</si>
  <si>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</si>
  <si>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</si>
  <si>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</si>
  <si>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</si>
  <si>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</si>
  <si>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</si>
  <si>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</si>
  <si>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</si>
  <si>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</si>
  <si>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</si>
  <si>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</si>
  <si>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</si>
  <si>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</si>
  <si>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</si>
  <si>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</si>
  <si>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</si>
  <si>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</si>
  <si>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</si>
  <si>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</si>
  <si>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</si>
  <si>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</si>
  <si>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</si>
  <si>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</si>
  <si>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</si>
  <si>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</si>
  <si>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</si>
  <si>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</si>
  <si>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</si>
  <si>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</si>
  <si>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</si>
  <si>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</si>
  <si>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</si>
  <si>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</si>
  <si>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</si>
  <si>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</si>
  <si>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</si>
  <si>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</si>
  <si>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</si>
  <si>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</si>
  <si>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</si>
  <si>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</si>
  <si>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</si>
  <si>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</si>
  <si>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</si>
  <si>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</si>
  <si>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</si>
  <si>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</si>
  <si>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</si>
  <si>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</si>
  <si>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</si>
  <si>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</si>
  <si>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</si>
  <si>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</si>
  <si>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</si>
  <si>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</si>
  <si>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</si>
  <si>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</si>
  <si>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</si>
  <si>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</si>
  <si>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</si>
  <si>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</si>
  <si>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</si>
  <si>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</si>
  <si>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</si>
  <si>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</si>
  <si>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</si>
  <si>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</si>
  <si>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</si>
  <si>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</si>
  <si>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</si>
  <si>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</si>
  <si>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</si>
  <si>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</si>
  <si>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</si>
  <si>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</si>
  <si>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</si>
  <si>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</si>
  <si>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</si>
  <si>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</si>
  <si>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</si>
  <si>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</si>
  <si>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</si>
  <si>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</si>
  <si>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</si>
  <si>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</si>
  <si>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</si>
  <si>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</si>
  <si>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</si>
  <si>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</si>
  <si>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</si>
  <si>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</si>
  <si>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</si>
  <si>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</si>
  <si>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</si>
  <si>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</si>
  <si>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</si>
  <si>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</si>
  <si>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</si>
  <si>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</si>
  <si>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</si>
  <si>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</si>
  <si>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</si>
  <si>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</si>
  <si>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</si>
  <si>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</si>
  <si>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</si>
  <si>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</si>
  <si>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</si>
  <si>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</si>
  <si>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</si>
  <si>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</si>
  <si>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</si>
  <si>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</si>
  <si>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</si>
  <si>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</si>
  <si>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</si>
  <si>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</si>
  <si>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</si>
  <si>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</si>
  <si>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</si>
  <si>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</si>
  <si>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</si>
  <si>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</si>
  <si>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</si>
  <si>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</si>
  <si>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</si>
  <si>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</si>
  <si>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</si>
  <si>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</si>
  <si>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</si>
  <si>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</si>
  <si>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</si>
  <si>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</si>
  <si>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</si>
  <si>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</si>
  <si>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</si>
  <si>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</si>
  <si>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</si>
  <si>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</si>
  <si>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</si>
  <si>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</si>
  <si>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</si>
  <si>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</si>
  <si>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</si>
  <si>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</si>
  <si>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</si>
  <si>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</si>
  <si>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</si>
  <si>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</si>
  <si>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</si>
  <si>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</si>
  <si>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</si>
  <si>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</si>
  <si>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</si>
  <si>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</si>
  <si>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</si>
  <si>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</si>
  <si>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</si>
  <si>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</si>
  <si>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</si>
  <si>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</si>
  <si>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</si>
  <si>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</si>
  <si>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</si>
  <si>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</si>
  <si>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</si>
  <si>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</si>
  <si>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</si>
  <si>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</si>
  <si>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</si>
  <si>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</si>
  <si>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</si>
  <si>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</si>
  <si>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</si>
  <si>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</si>
  <si>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</si>
  <si>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</si>
  <si>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</si>
  <si>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</si>
  <si>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</si>
  <si>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</si>
  <si>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</si>
  <si>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</si>
  <si>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</si>
  <si>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</si>
  <si>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</si>
  <si>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</si>
  <si>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</si>
  <si>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</si>
  <si>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</si>
  <si>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</si>
  <si>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</si>
  <si>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</si>
  <si>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</si>
  <si>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</si>
  <si>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</si>
  <si>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</si>
  <si>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</si>
  <si>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</si>
  <si>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</si>
  <si>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</si>
  <si>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</si>
  <si>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</si>
  <si>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</si>
  <si>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</si>
  <si>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</si>
  <si>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</si>
  <si>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</si>
  <si>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</si>
  <si>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</si>
  <si>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</si>
  <si>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</si>
  <si>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</si>
  <si>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</si>
  <si>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</si>
  <si>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</si>
  <si>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</si>
  <si>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</si>
  <si>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</si>
  <si>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</si>
  <si>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</si>
  <si>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</si>
  <si>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</si>
  <si>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</si>
  <si>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</si>
  <si>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</si>
  <si>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</si>
  <si>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</si>
  <si>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</si>
  <si>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</si>
  <si>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</si>
  <si>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</si>
  <si>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</si>
  <si>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</si>
  <si>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</si>
  <si>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</si>
  <si>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</si>
  <si>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</si>
  <si>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</si>
  <si>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</si>
  <si>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</si>
  <si>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</si>
  <si>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</si>
  <si>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</si>
  <si>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</si>
  <si>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</si>
  <si>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</si>
  <si>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</si>
  <si>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</si>
  <si>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</si>
  <si>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</si>
  <si>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</si>
  <si>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</si>
  <si>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</si>
  <si>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</si>
  <si>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</si>
  <si>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</si>
  <si>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</si>
  <si>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</si>
  <si>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</si>
  <si>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</si>
  <si>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</si>
  <si>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</si>
  <si>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</si>
  <si>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</si>
  <si>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</si>
  <si>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</si>
  <si>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</si>
  <si>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</si>
  <si>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</si>
  <si>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</si>
  <si>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</si>
  <si>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</si>
  <si>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</si>
  <si>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</si>
  <si>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</si>
  <si>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</si>
  <si>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</si>
  <si>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</si>
  <si>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</si>
  <si>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</si>
  <si>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</si>
  <si>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</si>
  <si>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</si>
  <si>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</si>
  <si>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</si>
  <si>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</si>
  <si>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</si>
  <si>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</si>
  <si>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</si>
  <si>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</si>
  <si>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</si>
  <si>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</si>
  <si>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</si>
  <si>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</si>
  <si>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</si>
  <si>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</si>
  <si>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</si>
  <si>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</si>
  <si>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</si>
  <si>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</si>
  <si>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</si>
  <si>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</si>
  <si>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</si>
  <si>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</si>
  <si>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</si>
  <si>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</si>
  <si>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</si>
  <si>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</si>
  <si>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</si>
  <si>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</si>
  <si>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</si>
  <si>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</si>
  <si>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</si>
  <si>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</si>
  <si>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</si>
  <si>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</si>
  <si>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</si>
  <si>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</si>
  <si>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</si>
  <si>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</si>
  <si>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</si>
  <si>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</si>
  <si>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</si>
  <si>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</si>
  <si>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</si>
  <si>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</si>
  <si>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</si>
  <si>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</si>
  <si>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</si>
  <si>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</si>
  <si>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</si>
  <si>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</si>
  <si>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</si>
  <si>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</si>
  <si>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</si>
  <si>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</si>
  <si>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</si>
  <si>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</si>
  <si>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</si>
  <si>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</si>
  <si>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</si>
  <si>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</si>
  <si>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</si>
  <si>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</si>
  <si>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</si>
  <si>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</si>
  <si>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</si>
  <si>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</si>
  <si>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</si>
  <si>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</si>
  <si>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</si>
  <si>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</si>
  <si>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</si>
  <si>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</si>
  <si>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</si>
  <si>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</si>
  <si>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</si>
  <si>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</si>
  <si>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</si>
  <si>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</si>
  <si>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</si>
  <si>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</si>
  <si>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</si>
  <si>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</si>
  <si>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</si>
  <si>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</si>
  <si>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</si>
  <si>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</si>
  <si>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</si>
  <si>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</si>
  <si>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</si>
  <si>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</si>
  <si>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</si>
  <si>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</si>
  <si>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</si>
  <si>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</si>
  <si>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</si>
  <si>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</si>
  <si>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</si>
  <si>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</si>
  <si>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</si>
  <si>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</si>
  <si>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</si>
  <si>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</si>
  <si>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</si>
  <si>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</si>
  <si>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</si>
  <si>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</si>
  <si>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</si>
  <si>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</si>
  <si>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</si>
  <si>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</si>
  <si>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</si>
  <si>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</si>
  <si>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</si>
  <si>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</si>
  <si>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</si>
  <si>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</si>
  <si>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</si>
  <si>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</si>
  <si>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</si>
  <si>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</si>
  <si>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</si>
  <si>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</si>
  <si>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</si>
  <si>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</si>
  <si>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</si>
  <si>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</si>
  <si>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</si>
  <si>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</si>
  <si>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</si>
  <si>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</si>
  <si>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</si>
  <si>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</si>
  <si>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</si>
  <si>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</si>
  <si>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</si>
  <si>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</si>
  <si>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</si>
  <si>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</si>
  <si>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</si>
  <si>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</si>
  <si>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</si>
  <si>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</si>
  <si>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</si>
  <si>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</si>
  <si>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</si>
  <si>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</si>
  <si>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</si>
  <si>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</si>
  <si>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</si>
  <si>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</si>
  <si>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</si>
  <si>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</si>
  <si>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</si>
  <si>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</si>
  <si>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</si>
  <si>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</si>
  <si>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</si>
  <si>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</si>
  <si>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</si>
  <si>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</si>
  <si>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</si>
  <si>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</si>
  <si>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</si>
  <si>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</si>
  <si>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</si>
  <si>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</si>
  <si>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</si>
  <si>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</si>
  <si>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</si>
  <si>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</si>
  <si>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</si>
  <si>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</si>
  <si>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</si>
  <si>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</si>
  <si>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</si>
  <si>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</si>
  <si>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</si>
  <si>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</si>
  <si>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</si>
  <si>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</si>
  <si>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</si>
  <si>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</si>
  <si>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</si>
  <si>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</si>
  <si>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</si>
  <si>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</si>
  <si>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</si>
  <si>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</si>
  <si>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</si>
  <si>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</si>
  <si>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</si>
  <si>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</si>
  <si>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</si>
  <si>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</si>
  <si>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</si>
  <si>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</si>
  <si>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</si>
  <si>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</si>
  <si>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</si>
  <si>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</si>
  <si>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</si>
  <si>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</si>
  <si>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</si>
  <si>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</si>
  <si>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</si>
  <si>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</si>
  <si>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</si>
  <si>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</si>
  <si>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</si>
  <si>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</si>
  <si>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</si>
  <si>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</si>
  <si>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</si>
  <si>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</si>
  <si>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</si>
  <si>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</si>
  <si>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</si>
  <si>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</si>
  <si>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</si>
  <si>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</si>
  <si>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</si>
  <si>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</si>
  <si>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</si>
  <si>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</si>
  <si>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</si>
  <si>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</si>
  <si>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</si>
  <si>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</si>
  <si>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</si>
  <si>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</si>
  <si>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</si>
  <si>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</si>
  <si>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</si>
  <si>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</si>
  <si>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</si>
  <si>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</si>
  <si>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</si>
  <si>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</si>
  <si>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</si>
  <si>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</si>
  <si>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</si>
  <si>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</si>
  <si>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</si>
  <si>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</si>
  <si>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</si>
  <si>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</si>
  <si>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</si>
  <si>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</si>
  <si>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</si>
  <si>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</si>
  <si>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</si>
  <si>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</si>
  <si>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</si>
  <si>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</si>
  <si>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</si>
  <si>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</si>
  <si>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</si>
  <si>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</si>
  <si>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</si>
  <si>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</si>
  <si>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</si>
  <si>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</si>
  <si>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</si>
  <si>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</si>
  <si>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</si>
  <si>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</si>
  <si>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</si>
  <si>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</si>
  <si>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</si>
  <si>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</si>
  <si>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</si>
  <si>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</si>
  <si>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</si>
  <si>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</si>
  <si>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</si>
  <si>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</si>
  <si>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</si>
  <si>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</si>
  <si>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</si>
  <si>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</si>
  <si>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</si>
  <si>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</si>
  <si>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</si>
  <si>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</si>
  <si>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</si>
  <si>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</si>
  <si>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</si>
  <si>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</si>
  <si>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</si>
  <si>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</si>
  <si>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</si>
  <si>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</si>
  <si>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</si>
  <si>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</si>
  <si>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</si>
  <si>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</si>
  <si>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</si>
  <si>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</si>
  <si>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</si>
  <si>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</si>
  <si>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</si>
  <si>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</si>
  <si>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</si>
  <si>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</si>
  <si>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</si>
  <si>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</si>
  <si>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</si>
  <si>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</si>
  <si>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</si>
  <si>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</si>
  <si>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</si>
  <si>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</si>
  <si>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</si>
  <si>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</si>
  <si>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</si>
  <si>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</si>
  <si>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</si>
  <si>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</si>
  <si>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</si>
  <si>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</si>
  <si>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</si>
  <si>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</si>
  <si>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</si>
  <si>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</si>
  <si>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</si>
  <si>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</si>
  <si>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</si>
  <si>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</si>
  <si>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</si>
  <si>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</si>
  <si>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</si>
  <si>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</si>
  <si>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</si>
  <si>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</si>
  <si>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</si>
  <si>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</si>
  <si>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</si>
  <si>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</si>
  <si>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</si>
  <si>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</si>
  <si>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</si>
  <si>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</si>
  <si>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</si>
  <si>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</si>
  <si>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</si>
  <si>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</si>
  <si>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</si>
  <si>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</si>
  <si>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</si>
  <si>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</si>
  <si>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</si>
  <si>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</si>
  <si>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</si>
  <si>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</si>
  <si>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</si>
  <si>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</si>
  <si>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</si>
  <si>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</si>
  <si>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</si>
  <si>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</si>
  <si>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</si>
  <si>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</si>
  <si>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</si>
  <si>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</si>
  <si>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</si>
  <si>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</si>
  <si>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</si>
  <si>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</si>
  <si>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</si>
  <si>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</si>
  <si>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</si>
  <si>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</si>
  <si>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</si>
  <si>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</si>
  <si>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</si>
  <si>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</si>
  <si>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</si>
  <si>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</si>
  <si>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</si>
  <si>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</si>
  <si>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</si>
  <si>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</si>
  <si>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</si>
  <si>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</si>
  <si>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</si>
  <si>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</si>
  <si>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</si>
  <si>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</si>
  <si>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</si>
  <si>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</si>
  <si>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</si>
  <si>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</si>
  <si>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</si>
  <si>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</si>
  <si>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</si>
  <si>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</si>
  <si>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</si>
  <si>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</si>
  <si>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</si>
  <si>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</si>
  <si>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</si>
  <si>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</si>
  <si>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</si>
  <si>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</si>
  <si>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</si>
  <si>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</si>
  <si>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</si>
  <si>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</si>
  <si>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</si>
  <si>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</si>
  <si>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</si>
  <si>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</si>
  <si>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</si>
  <si>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</si>
  <si>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</si>
  <si>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</si>
  <si>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</si>
  <si>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</si>
  <si>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</si>
  <si>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</si>
  <si>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</si>
  <si>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</si>
  <si>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</si>
  <si>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</si>
  <si>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</si>
  <si>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</si>
  <si>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</si>
  <si>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</si>
  <si>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</si>
  <si>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</si>
  <si>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</si>
  <si>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</si>
  <si>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</si>
  <si>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</si>
  <si>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</si>
  <si>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</si>
  <si>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</si>
  <si>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</si>
  <si>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</si>
  <si>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</si>
  <si>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</si>
  <si>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</si>
  <si>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</si>
  <si>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</si>
  <si>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</si>
  <si>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</si>
  <si>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</si>
  <si>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</si>
  <si>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</si>
  <si>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</si>
  <si>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</si>
  <si>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</si>
  <si>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</si>
  <si>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</si>
  <si>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</si>
  <si>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</si>
  <si>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</si>
  <si>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</si>
  <si>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</si>
  <si>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</si>
  <si>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</si>
  <si>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</si>
  <si>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</si>
  <si>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</si>
  <si>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</si>
  <si>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</si>
  <si>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</si>
  <si>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</si>
  <si>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</si>
  <si>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</si>
  <si>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</si>
  <si>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</si>
  <si>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</si>
  <si>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</si>
  <si>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</si>
  <si>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</si>
  <si>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</si>
  <si>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</si>
  <si>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</si>
  <si>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</si>
  <si>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</si>
  <si>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</si>
  <si>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</si>
  <si>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</si>
  <si>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</si>
  <si>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</si>
  <si>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</si>
  <si>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</si>
  <si>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</si>
  <si>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</si>
  <si>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</si>
  <si>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</si>
  <si>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</si>
  <si>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</si>
  <si>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</si>
  <si>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</si>
  <si>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</si>
  <si>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</si>
  <si>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</si>
  <si>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</si>
  <si>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</si>
  <si>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</si>
  <si>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</si>
  <si>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</si>
  <si>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</si>
  <si>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</si>
  <si>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</si>
  <si>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</si>
  <si>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</si>
  <si>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</si>
  <si>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</si>
  <si>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</si>
  <si>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</si>
  <si>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</si>
  <si>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</si>
  <si>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</si>
  <si>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</si>
  <si>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</si>
  <si>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</si>
  <si>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</si>
  <si>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</si>
  <si>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</si>
  <si>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</si>
  <si>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</si>
  <si>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</si>
  <si>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</si>
  <si>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</si>
  <si>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</si>
  <si>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</si>
  <si>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</si>
  <si>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</si>
  <si>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</si>
  <si>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</si>
  <si>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</si>
  <si>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</si>
  <si>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</si>
  <si>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</si>
  <si>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</si>
  <si>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</si>
  <si>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</si>
  <si>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</si>
  <si>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</si>
  <si>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</si>
  <si>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</si>
  <si>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</si>
  <si>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</si>
  <si>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</si>
  <si>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</si>
  <si>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</si>
  <si>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</si>
  <si>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</si>
  <si>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</si>
  <si>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</si>
  <si>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</si>
  <si>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</si>
  <si>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</si>
  <si>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</si>
  <si>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</si>
  <si>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</si>
  <si>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</si>
  <si>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</si>
  <si>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</si>
  <si>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</si>
  <si>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</si>
  <si>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</si>
  <si>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</si>
  <si>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</si>
  <si>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</si>
  <si>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</si>
  <si>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</si>
  <si>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</si>
  <si>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</si>
  <si>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</si>
  <si>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</si>
  <si>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</si>
  <si>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</si>
  <si>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</si>
  <si>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</si>
  <si>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</si>
  <si>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</si>
  <si>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</si>
  <si>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</si>
  <si>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</si>
  <si>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</si>
  <si>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</si>
  <si>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</si>
  <si>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</si>
  <si>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</si>
  <si>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</si>
  <si>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</si>
  <si>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</si>
  <si>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</si>
  <si>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</si>
  <si>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</si>
  <si>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</si>
  <si>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</si>
  <si>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</si>
  <si>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</si>
  <si>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</si>
  <si>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</si>
  <si>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</si>
  <si>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</si>
  <si>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</si>
  <si>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</si>
  <si>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</si>
  <si>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</si>
  <si>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</si>
  <si>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</si>
  <si>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</si>
  <si>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</si>
  <si>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</si>
  <si>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</si>
  <si>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</si>
  <si>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</si>
  <si>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</si>
  <si>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</si>
  <si>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</si>
  <si>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</si>
  <si>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</si>
  <si>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</si>
  <si>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</si>
  <si>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</si>
  <si>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</si>
  <si>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</si>
  <si>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</si>
  <si>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</si>
  <si>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</si>
  <si>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</si>
  <si>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</si>
  <si>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</si>
  <si>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</si>
  <si>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</si>
  <si>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</si>
  <si>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</si>
  <si>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</si>
  <si>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</si>
  <si>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</si>
  <si>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</si>
  <si>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</si>
  <si>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</si>
  <si>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</si>
  <si>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</si>
  <si>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</si>
  <si>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</si>
  <si>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</si>
  <si>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</si>
  <si>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</si>
  <si>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</si>
  <si>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</si>
  <si>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</si>
  <si>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</si>
  <si>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</si>
  <si>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</si>
  <si>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</si>
  <si>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</si>
  <si>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</si>
  <si>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</si>
  <si>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</si>
  <si>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</si>
  <si>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</si>
  <si>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</si>
  <si>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</si>
  <si>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</si>
  <si>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</si>
  <si>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</si>
  <si>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</si>
  <si>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</si>
  <si>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</si>
  <si>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</si>
  <si>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</si>
  <si>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</si>
  <si>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</si>
  <si>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</si>
  <si>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</si>
  <si>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</si>
  <si>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</si>
  <si>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</si>
  <si>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</si>
  <si>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</si>
  <si>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</si>
  <si>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</si>
  <si>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</si>
  <si>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</si>
  <si>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</si>
  <si>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</si>
  <si>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</si>
  <si>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</si>
  <si>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</si>
  <si>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</si>
  <si>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</si>
  <si>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</si>
  <si>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</si>
  <si>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</si>
  <si>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</si>
  <si>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</si>
  <si>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</si>
  <si>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</si>
  <si>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</si>
  <si>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</si>
  <si>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</si>
  <si>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</si>
  <si>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</si>
  <si>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</si>
  <si>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</si>
  <si>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</si>
  <si>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</si>
  <si>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</si>
  <si>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</si>
  <si>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</si>
  <si>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</si>
  <si>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</si>
  <si>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</si>
  <si>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</si>
  <si>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</si>
  <si>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</si>
  <si>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</si>
  <si>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</si>
  <si>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</si>
  <si>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</si>
  <si>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</si>
  <si>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</si>
  <si>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</si>
  <si>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</si>
  <si>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</si>
  <si>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</si>
  <si>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</si>
  <si>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</si>
  <si>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</si>
  <si>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</si>
  <si>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</si>
  <si>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</si>
  <si>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</si>
  <si>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</si>
  <si>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</si>
  <si>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</si>
  <si>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</si>
  <si>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</si>
  <si>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</si>
  <si>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</si>
  <si>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</si>
  <si>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</si>
  <si>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</si>
  <si>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</si>
  <si>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</si>
  <si>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</si>
  <si>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</si>
  <si>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</si>
  <si>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</si>
  <si>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</si>
  <si>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</si>
  <si>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</si>
  <si>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</si>
  <si>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</si>
  <si>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</si>
  <si>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</si>
  <si>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</si>
  <si>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</si>
  <si>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</si>
  <si>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</si>
  <si>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</si>
  <si>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</si>
  <si>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</si>
  <si>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</si>
  <si>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</si>
  <si>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</si>
  <si>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</si>
  <si>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</si>
  <si>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</si>
  <si>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</si>
  <si>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</si>
  <si>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</si>
  <si>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</si>
  <si>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</si>
  <si>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</si>
  <si>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</si>
  <si>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</si>
  <si>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</si>
  <si>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</si>
  <si>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</si>
  <si>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</si>
  <si>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</si>
  <si>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</si>
  <si>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</si>
  <si>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</si>
  <si>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</si>
  <si>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</si>
  <si>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</si>
  <si>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</si>
  <si>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</si>
  <si>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</si>
  <si>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</si>
  <si>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</si>
  <si>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</si>
  <si>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</si>
  <si>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</si>
  <si>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</si>
  <si>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</si>
  <si>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</si>
  <si>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</si>
  <si>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</si>
  <si>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</si>
  <si>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</si>
  <si>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</si>
  <si>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</si>
  <si>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</si>
  <si>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</si>
  <si>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</si>
  <si>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</si>
  <si>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</si>
  <si>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</si>
  <si>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</si>
  <si>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</si>
  <si>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</si>
  <si>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</si>
  <si>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</si>
  <si>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</si>
  <si>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</si>
  <si>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</si>
  <si>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</si>
  <si>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</si>
  <si>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</si>
  <si>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</si>
  <si>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</si>
  <si>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</si>
  <si>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</si>
  <si>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</si>
  <si>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</si>
  <si>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</si>
  <si>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</si>
  <si>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</si>
  <si>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</si>
  <si>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</si>
  <si>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</si>
  <si>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</si>
  <si>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</si>
  <si>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</si>
  <si>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</si>
  <si>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</si>
  <si>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</si>
  <si>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</si>
  <si>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</si>
  <si>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</si>
  <si>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</si>
  <si>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</si>
  <si>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</si>
  <si>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</si>
  <si>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</si>
  <si>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</si>
  <si>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</si>
  <si>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</si>
  <si>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</si>
  <si>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</si>
  <si>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</si>
  <si>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</si>
  <si>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</si>
  <si>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</si>
  <si>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</si>
  <si>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</si>
  <si>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</si>
  <si>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</si>
  <si>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</si>
  <si>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</si>
  <si>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</si>
  <si>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</si>
  <si>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</si>
  <si>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</si>
  <si>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</si>
  <si>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</si>
  <si>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</si>
  <si>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</si>
  <si>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</si>
  <si>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</si>
  <si>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</si>
  <si>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</si>
  <si>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</si>
  <si>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</si>
  <si>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</si>
  <si>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</si>
  <si>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</si>
  <si>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</si>
  <si>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</si>
  <si>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</si>
  <si>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</si>
  <si>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</si>
  <si>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</si>
  <si>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</si>
  <si>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</si>
  <si>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</si>
  <si>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</si>
  <si>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</si>
  <si>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</si>
  <si>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</si>
  <si>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</si>
  <si>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</si>
  <si>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</si>
  <si>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</si>
  <si>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</si>
  <si>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</si>
  <si>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</si>
  <si>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</si>
  <si>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</si>
  <si>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</si>
  <si>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</si>
  <si>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</si>
  <si>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</si>
  <si>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</si>
  <si>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</si>
  <si>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</si>
  <si>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</si>
  <si>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</si>
  <si>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</si>
  <si>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</si>
  <si>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</si>
  <si>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</si>
  <si>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</si>
  <si>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</si>
  <si>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</si>
  <si>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</si>
  <si>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</si>
  <si>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</si>
  <si>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</si>
  <si>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</si>
  <si>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</si>
  <si>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</si>
  <si>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</si>
  <si>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</si>
  <si>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</si>
  <si>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</si>
  <si>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</si>
  <si>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</si>
  <si>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</si>
  <si>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</si>
  <si>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</si>
  <si>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</si>
  <si>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</si>
  <si>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</si>
  <si>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</si>
  <si>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</si>
  <si>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</si>
  <si>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</si>
  <si>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</si>
  <si>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</si>
  <si>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</si>
  <si>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</si>
  <si>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</si>
  <si>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</si>
  <si>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</si>
  <si>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</si>
  <si>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</si>
  <si>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</si>
  <si>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</si>
  <si>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</si>
  <si>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</si>
  <si>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</si>
  <si>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</si>
  <si>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</si>
  <si>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</si>
  <si>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</si>
  <si>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</si>
  <si>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</si>
  <si>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</si>
  <si>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</si>
  <si>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</si>
  <si>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</si>
  <si>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</si>
  <si>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</si>
  <si>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</si>
  <si>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</si>
  <si>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</si>
  <si>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</si>
  <si>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</si>
  <si>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</si>
  <si>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</si>
  <si>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</si>
  <si>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</si>
  <si>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</si>
  <si>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</si>
  <si>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</si>
  <si>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</si>
  <si>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</si>
  <si>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</si>
  <si>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</si>
  <si>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</si>
  <si>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</si>
  <si>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</si>
  <si>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</si>
  <si>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</si>
  <si>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</si>
  <si>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</si>
  <si>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</si>
  <si>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</si>
  <si>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</si>
  <si>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</si>
  <si>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</si>
  <si>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</si>
  <si>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</si>
  <si>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</si>
  <si>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</si>
  <si>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</si>
  <si>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</si>
  <si>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</si>
  <si>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</si>
  <si>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</si>
  <si>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</si>
  <si>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</si>
  <si>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</si>
  <si>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</si>
  <si>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</si>
  <si>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</si>
  <si>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</si>
  <si>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</si>
  <si>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</si>
  <si>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</si>
  <si>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</si>
  <si>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</si>
  <si>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</si>
  <si>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</si>
  <si>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</si>
  <si>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</si>
  <si>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</si>
  <si>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</si>
  <si>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</si>
  <si>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</si>
  <si>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</si>
  <si>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</si>
  <si>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</si>
  <si>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</si>
  <si>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</si>
  <si>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</si>
  <si>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</si>
  <si>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</si>
  <si>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</si>
  <si>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</si>
  <si>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</si>
  <si>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</si>
  <si>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</si>
  <si>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</si>
  <si>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</si>
  <si>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</si>
  <si>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</si>
  <si>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</si>
  <si>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</si>
  <si>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</si>
  <si>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</si>
  <si>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</si>
  <si>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</si>
  <si>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</si>
  <si>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</si>
  <si>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</si>
  <si>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</si>
  <si>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</si>
  <si>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</si>
  <si>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</si>
  <si>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</si>
  <si>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</si>
  <si>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</si>
  <si>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</si>
  <si>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</si>
  <si>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</si>
  <si>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</si>
  <si>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</si>
  <si>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</si>
  <si>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</si>
  <si>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</si>
  <si>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</si>
  <si>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</si>
  <si>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</si>
  <si>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</si>
  <si>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</si>
  <si>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</si>
  <si>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</si>
  <si>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</si>
  <si>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</si>
  <si>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</si>
  <si>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</si>
  <si>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</si>
  <si>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</si>
  <si>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</si>
  <si>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</si>
  <si>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</si>
  <si>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</si>
  <si>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</si>
  <si>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</si>
  <si>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</si>
  <si>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</si>
  <si>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</si>
  <si>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</si>
  <si>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</si>
  <si>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</si>
  <si>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</si>
  <si>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</si>
  <si>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</si>
  <si>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</si>
  <si>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</si>
  <si>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</si>
  <si>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</si>
  <si>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</si>
  <si>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</si>
  <si>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</si>
  <si>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</si>
  <si>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</si>
  <si>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</si>
  <si>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</si>
  <si>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</si>
  <si>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</si>
  <si>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</si>
  <si>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</si>
  <si>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</si>
  <si>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</si>
  <si>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</si>
  <si>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</si>
  <si>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</si>
  <si>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</si>
  <si>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</si>
  <si>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</si>
  <si>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</si>
  <si>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</si>
  <si>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</si>
  <si>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</si>
  <si>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</si>
  <si>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</si>
  <si>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</si>
  <si>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</si>
  <si>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</si>
  <si>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</si>
  <si>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</si>
  <si>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</si>
  <si>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</si>
  <si>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</si>
  <si>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</si>
  <si>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</si>
  <si>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</si>
  <si>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</si>
  <si>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</si>
  <si>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</si>
  <si>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</si>
  <si>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</si>
  <si>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</si>
  <si>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</si>
  <si>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</si>
  <si>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</si>
  <si>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</si>
  <si>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</si>
  <si>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</si>
  <si>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</si>
  <si>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</si>
  <si>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</si>
  <si>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</si>
  <si>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</si>
  <si>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</si>
  <si>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</si>
  <si>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</si>
  <si>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</si>
  <si>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</si>
  <si>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</si>
  <si>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</si>
  <si>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</si>
  <si>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</si>
  <si>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</si>
  <si>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</si>
  <si>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</si>
  <si>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</si>
  <si>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</si>
  <si>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</si>
  <si>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</si>
  <si>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</si>
  <si>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</si>
  <si>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</si>
  <si>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</si>
  <si>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</si>
  <si>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</si>
  <si>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</si>
  <si>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</si>
  <si>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</si>
  <si>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</si>
  <si>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</si>
  <si>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</si>
  <si>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</si>
  <si>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</si>
  <si>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</si>
  <si>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</si>
  <si>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</si>
  <si>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</si>
  <si>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</si>
  <si>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</si>
  <si>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</si>
  <si>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</si>
  <si>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</si>
  <si>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</si>
  <si>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</si>
  <si>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</si>
  <si>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</si>
  <si>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</si>
  <si>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</si>
  <si>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</si>
  <si>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</si>
  <si>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</si>
  <si>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</si>
  <si>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</si>
  <si>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</si>
  <si>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</si>
  <si>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</si>
  <si>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</si>
  <si>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</si>
  <si>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</si>
  <si>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</si>
  <si>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</si>
  <si>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</si>
  <si>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</si>
  <si>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</si>
  <si>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</si>
  <si>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</si>
  <si>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</si>
  <si>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</si>
  <si>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</si>
  <si>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</si>
  <si>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</si>
  <si>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</si>
  <si>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</si>
  <si>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</si>
  <si>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</si>
  <si>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</si>
  <si>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</si>
  <si>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</si>
  <si>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</si>
  <si>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</si>
  <si>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</si>
  <si>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</si>
  <si>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</si>
  <si>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</si>
  <si>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</si>
  <si>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</si>
  <si>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</si>
  <si>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</si>
  <si>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</si>
  <si>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</si>
  <si>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</si>
  <si>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</si>
  <si>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</si>
  <si>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</si>
  <si>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</si>
  <si>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</si>
  <si>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</si>
  <si>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</si>
  <si>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</si>
  <si>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</si>
  <si>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</si>
  <si>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</si>
  <si>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</si>
  <si>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</si>
  <si>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</si>
  <si>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</si>
  <si>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</si>
  <si>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</si>
  <si>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</si>
  <si>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</si>
  <si>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</si>
  <si>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</si>
  <si>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</si>
  <si>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</si>
  <si>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</si>
  <si>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</si>
  <si>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</si>
  <si>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</si>
  <si>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</si>
  <si>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</si>
  <si>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</si>
  <si>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</si>
  <si>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</si>
  <si>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</si>
  <si>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</si>
  <si>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</si>
  <si>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</si>
  <si>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</si>
  <si>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</si>
  <si>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</si>
  <si>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</si>
  <si>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</si>
  <si>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</si>
  <si>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</si>
  <si>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</si>
  <si>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</si>
  <si>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</si>
  <si>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</si>
  <si>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</si>
  <si>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</si>
  <si>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</si>
  <si>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</si>
  <si>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</si>
  <si>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</si>
  <si>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</si>
  <si>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</si>
  <si>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</si>
  <si>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</si>
  <si>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</si>
  <si>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</si>
  <si>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</si>
  <si>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</si>
  <si>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</si>
  <si>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</si>
  <si>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</si>
  <si>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</si>
  <si>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</si>
  <si>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</si>
  <si>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</si>
  <si>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</si>
  <si>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</si>
  <si>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</si>
  <si>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</si>
  <si>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</si>
  <si>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</si>
  <si>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</si>
  <si>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</si>
  <si>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</si>
  <si>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</si>
  <si>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</si>
  <si>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</si>
  <si>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</si>
  <si>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</si>
  <si>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</si>
  <si>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</si>
  <si>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</si>
  <si>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</si>
  <si>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</si>
  <si>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</si>
  <si>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</si>
  <si>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</si>
  <si>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</si>
  <si>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</si>
  <si>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</si>
  <si>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</si>
  <si>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</si>
  <si>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</si>
  <si>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</si>
  <si>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</si>
  <si>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</si>
  <si>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</si>
  <si>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</si>
  <si>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</si>
  <si>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</si>
  <si>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</si>
  <si>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</si>
  <si>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</si>
  <si>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</si>
  <si>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</si>
  <si>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</si>
  <si>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</si>
  <si>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</si>
  <si>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</si>
  <si>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</si>
  <si>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</si>
  <si>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</si>
  <si>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</si>
  <si>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</si>
  <si>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</si>
  <si>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</si>
  <si>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</si>
  <si>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</si>
  <si>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</si>
  <si>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</si>
  <si>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</si>
  <si>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</si>
  <si>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</si>
  <si>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</si>
  <si>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</si>
  <si>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</si>
  <si>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</si>
  <si>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</si>
  <si>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</si>
  <si>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</si>
  <si>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</si>
  <si>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</si>
  <si>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</si>
  <si>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</si>
  <si>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</si>
  <si>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</si>
  <si>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</si>
  <si>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</si>
  <si>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</si>
  <si>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</si>
  <si>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</si>
  <si>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</si>
  <si>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</si>
  <si>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</si>
  <si>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</si>
  <si>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</si>
  <si>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</si>
  <si>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</si>
  <si>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</si>
  <si>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</si>
  <si>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</si>
  <si>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</si>
  <si>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</si>
  <si>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</si>
  <si>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</si>
  <si>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</si>
  <si>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</si>
  <si>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</si>
  <si>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</si>
  <si>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</si>
  <si>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</si>
  <si>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</si>
  <si>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</si>
  <si>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</si>
  <si>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</si>
  <si>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</si>
  <si>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</si>
  <si>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</si>
  <si>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</si>
  <si>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</si>
  <si>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</si>
  <si>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</si>
  <si>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</si>
  <si>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</si>
  <si>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</si>
  <si>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</si>
  <si>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</si>
  <si>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</si>
  <si>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</si>
  <si>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</si>
  <si>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</si>
  <si>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</si>
  <si>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</si>
  <si>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</si>
  <si>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</si>
  <si>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</si>
  <si>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</si>
  <si>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</si>
  <si>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</si>
  <si>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</si>
  <si>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</si>
  <si>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</si>
  <si>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</si>
  <si>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</si>
  <si>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</si>
  <si>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</si>
  <si>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</si>
  <si>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</si>
  <si>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</si>
  <si>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</si>
  <si>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</si>
  <si>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</si>
  <si>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</si>
  <si>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</si>
  <si>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</si>
  <si>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</si>
  <si>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</si>
  <si>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</si>
  <si>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</si>
  <si>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</si>
  <si>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</si>
  <si>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</si>
  <si>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</si>
  <si>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</si>
  <si>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</si>
  <si>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</si>
  <si>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</si>
  <si>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</si>
  <si>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</si>
  <si>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</si>
  <si>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</si>
  <si>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</si>
  <si>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</si>
  <si>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</si>
  <si>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</si>
  <si>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</si>
  <si>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</si>
  <si>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</si>
  <si>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</si>
  <si>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</si>
  <si>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</si>
  <si>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</si>
  <si>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</si>
  <si>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</si>
  <si>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</si>
  <si>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</si>
  <si>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</si>
  <si>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</si>
  <si>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</si>
  <si>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</si>
  <si>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</si>
  <si>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</si>
  <si>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</si>
  <si>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</si>
  <si>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</si>
  <si>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</si>
  <si>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</si>
  <si>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</si>
  <si>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</si>
  <si>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</si>
  <si>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</si>
  <si>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</si>
  <si>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</si>
  <si>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</si>
  <si>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</si>
  <si>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</si>
  <si>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</si>
  <si>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</si>
  <si>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</si>
  <si>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</si>
  <si>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</si>
  <si>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</si>
  <si>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</si>
  <si>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</si>
  <si>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</si>
  <si>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</si>
  <si>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</si>
  <si>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</si>
  <si>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</si>
  <si>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</si>
  <si>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</si>
  <si>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</si>
  <si>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</si>
  <si>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</si>
  <si>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</si>
  <si>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</si>
  <si>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</si>
  <si>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</si>
  <si>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</si>
  <si>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</si>
  <si>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</si>
  <si>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</si>
  <si>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</si>
  <si>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</si>
  <si>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</si>
  <si>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</si>
  <si>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</si>
  <si>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</si>
  <si>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</si>
  <si>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</si>
  <si>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</si>
  <si>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</si>
  <si>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</si>
  <si>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</si>
  <si>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</si>
  <si>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</si>
  <si>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</si>
  <si>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</si>
  <si>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</si>
  <si>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</si>
  <si>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</si>
  <si>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</si>
  <si>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</si>
  <si>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</si>
  <si>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</si>
  <si>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</si>
  <si>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</si>
  <si>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</si>
  <si>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</si>
  <si>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</si>
  <si>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</si>
  <si>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</si>
  <si>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</si>
  <si>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</si>
  <si>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</si>
  <si>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</si>
  <si>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</si>
  <si>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</si>
  <si>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</si>
  <si>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</si>
  <si>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</si>
  <si>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</si>
  <si>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</si>
  <si>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</si>
  <si>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</si>
  <si>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</si>
  <si>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</si>
  <si>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</si>
  <si>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</si>
  <si>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</si>
  <si>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</si>
  <si>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</si>
  <si>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</si>
  <si>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</si>
  <si>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</si>
  <si>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</si>
  <si>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</si>
  <si>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</si>
  <si>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</si>
  <si>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</si>
  <si>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</si>
  <si>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</si>
  <si>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</si>
  <si>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</si>
  <si>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</si>
  <si>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</si>
  <si>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</si>
  <si>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</si>
  <si>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</si>
  <si>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</si>
  <si>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</si>
  <si>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</si>
  <si>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</si>
  <si>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</si>
  <si>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</si>
  <si>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</si>
  <si>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</si>
  <si>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</si>
  <si>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</si>
  <si>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</si>
  <si>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</si>
  <si>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</si>
  <si>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</si>
  <si>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</si>
  <si>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</si>
  <si>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</si>
  <si>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</si>
  <si>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</si>
  <si>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</si>
  <si>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</si>
  <si>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</si>
  <si>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</si>
  <si>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</si>
  <si>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</si>
  <si>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</si>
  <si>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</si>
  <si>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</si>
  <si>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</si>
  <si>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</si>
  <si>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</si>
  <si>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</si>
  <si>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</si>
  <si>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</si>
  <si>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</si>
  <si>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</si>
  <si>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</si>
  <si>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</si>
  <si>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</si>
  <si>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</si>
  <si>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</si>
  <si>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</si>
  <si>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</si>
  <si>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</si>
  <si>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</si>
  <si>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</si>
  <si>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</si>
  <si>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</si>
  <si>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</si>
  <si>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</si>
  <si>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</si>
  <si>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</si>
  <si>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</si>
  <si>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</si>
  <si>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</si>
  <si>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</si>
  <si>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</si>
  <si>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</si>
  <si>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</si>
  <si>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</si>
  <si>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</si>
  <si>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</si>
  <si>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</si>
  <si>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</si>
  <si>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</si>
  <si>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</si>
  <si>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</si>
  <si>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</si>
  <si>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</si>
  <si>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</si>
  <si>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</si>
  <si>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</si>
  <si>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</si>
  <si>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</si>
  <si>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</si>
  <si>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</si>
  <si>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</si>
  <si>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</si>
  <si>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</si>
  <si>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</si>
  <si>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</si>
  <si>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</si>
  <si>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</si>
  <si>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</si>
  <si>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</si>
  <si>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</si>
  <si>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</si>
  <si>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</si>
  <si>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</si>
  <si>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</si>
  <si>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</si>
  <si>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</si>
  <si>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</si>
  <si>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</si>
  <si>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</si>
  <si>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</si>
  <si>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</si>
  <si>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</si>
  <si>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</si>
  <si>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</si>
  <si>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</si>
  <si>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</si>
  <si>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</si>
  <si>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</si>
  <si>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</si>
  <si>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</si>
  <si>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</si>
  <si>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</si>
  <si>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</si>
  <si>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</si>
  <si>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</si>
  <si>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</si>
  <si>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</si>
  <si>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</si>
  <si>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</si>
  <si>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</si>
  <si>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</si>
  <si>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</si>
  <si>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</si>
  <si>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</si>
  <si>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</si>
  <si>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</si>
  <si>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</si>
  <si>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</si>
  <si>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</si>
  <si>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</si>
  <si>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</si>
  <si>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</si>
  <si>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</si>
  <si>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</si>
  <si>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</si>
  <si>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</si>
  <si>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</si>
  <si>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</si>
  <si>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</si>
  <si>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</si>
  <si>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</si>
  <si>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</si>
  <si>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</si>
  <si>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</si>
  <si>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</si>
  <si>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</si>
  <si>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</si>
  <si>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</si>
  <si>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</si>
  <si>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</si>
  <si>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</si>
  <si>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</si>
  <si>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</si>
  <si>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</si>
  <si>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</si>
  <si>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</si>
  <si>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</si>
  <si>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</si>
  <si>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</si>
  <si>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</si>
  <si>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</si>
  <si>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</si>
  <si>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</si>
  <si>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</si>
  <si>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</si>
  <si>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</si>
  <si>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</si>
  <si>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</si>
  <si>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</si>
  <si>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</si>
  <si>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</si>
  <si>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</si>
  <si>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</si>
  <si>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</si>
  <si>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</si>
  <si>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</si>
  <si>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</si>
  <si>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</si>
  <si>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</si>
  <si>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</si>
  <si>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</si>
  <si>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</si>
  <si>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</si>
  <si>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</si>
  <si>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</si>
  <si>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</si>
  <si>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</si>
  <si>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</si>
  <si>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</si>
  <si>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</si>
  <si>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</si>
  <si>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</si>
  <si>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</si>
  <si>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</si>
  <si>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</si>
  <si>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</si>
  <si>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</si>
  <si>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</si>
  <si>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</si>
  <si>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</si>
  <si>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</si>
  <si>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</si>
  <si>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</si>
  <si>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</si>
  <si>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</si>
  <si>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</si>
  <si>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</si>
  <si>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</si>
  <si>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</si>
  <si>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</si>
  <si>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</si>
  <si>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</si>
  <si>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</si>
  <si>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</si>
  <si>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</si>
  <si>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</si>
  <si>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</si>
  <si>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</si>
  <si>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</si>
  <si>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</si>
  <si>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</si>
  <si>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</si>
  <si>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</si>
  <si>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</si>
  <si>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</si>
  <si>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</si>
  <si>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</si>
  <si>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</si>
  <si>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</si>
  <si>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</si>
  <si>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</si>
  <si>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</si>
  <si>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</si>
  <si>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</si>
  <si>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</si>
  <si>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</si>
  <si>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</si>
  <si>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</si>
  <si>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</si>
  <si>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</si>
  <si>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</si>
  <si>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</si>
  <si>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</si>
  <si>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</si>
  <si>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</si>
  <si>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</si>
  <si>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</si>
  <si>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</si>
  <si>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</si>
  <si>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</si>
  <si>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</si>
  <si>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</si>
  <si>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</si>
  <si>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</si>
  <si>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</si>
  <si>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</si>
  <si>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</si>
  <si>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</si>
  <si>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</si>
  <si>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</si>
  <si>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</si>
  <si>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</si>
  <si>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</si>
  <si>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</si>
  <si>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</si>
  <si>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</si>
  <si>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</si>
  <si>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</si>
  <si>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</si>
  <si>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</si>
  <si>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</si>
  <si>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</si>
  <si>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</si>
  <si>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</si>
  <si>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</si>
  <si>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</si>
  <si>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</si>
  <si>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</si>
  <si>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</si>
  <si>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</si>
  <si>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</si>
  <si>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</si>
  <si>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</si>
  <si>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</si>
  <si>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</si>
  <si>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</si>
  <si>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</si>
  <si>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</si>
  <si>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</si>
  <si>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</si>
  <si>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</si>
  <si>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</si>
  <si>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</si>
  <si>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</si>
  <si>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</si>
  <si>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</si>
  <si>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</si>
  <si>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</si>
  <si>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</si>
  <si>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</si>
  <si>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</si>
  <si>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</si>
  <si>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</si>
  <si>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</si>
  <si>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</si>
  <si>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</si>
  <si>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</si>
  <si>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</si>
  <si>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</si>
  <si>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</si>
  <si>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</si>
  <si>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</si>
  <si>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</si>
  <si>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</si>
  <si>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</si>
  <si>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</si>
  <si>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</si>
  <si>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</si>
  <si>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</si>
  <si>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</si>
  <si>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</si>
  <si>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</si>
  <si>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</si>
  <si>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</si>
  <si>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</si>
  <si>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</si>
  <si>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</si>
  <si>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</si>
  <si>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</si>
  <si>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</si>
  <si>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</si>
  <si>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</si>
  <si>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</si>
  <si>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</si>
  <si>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</si>
  <si>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</si>
  <si>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</si>
  <si>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</si>
  <si>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</si>
  <si>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</si>
  <si>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</si>
  <si>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</si>
  <si>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</si>
  <si>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</si>
  <si>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</si>
  <si>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</si>
  <si>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</si>
  <si>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</si>
  <si>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</si>
  <si>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</si>
  <si>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</si>
  <si>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</si>
  <si>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</si>
  <si>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</si>
  <si>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</si>
  <si>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</si>
  <si>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</si>
  <si>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</si>
  <si>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</si>
  <si>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</si>
  <si>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</si>
  <si>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</si>
  <si>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</si>
  <si>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</si>
  <si>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</si>
  <si>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</si>
  <si>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</si>
  <si>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</si>
  <si>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</si>
  <si>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</si>
  <si>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</si>
  <si>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</si>
  <si>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</si>
  <si>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</si>
  <si>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</si>
  <si>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</si>
  <si>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</si>
  <si>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</si>
  <si>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</si>
  <si>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</si>
  <si>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</si>
  <si>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</si>
  <si>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</si>
  <si>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</si>
  <si>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</si>
  <si>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</si>
  <si>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</si>
  <si>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</si>
  <si>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</si>
  <si>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</si>
  <si>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</si>
  <si>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</si>
  <si>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</si>
  <si>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</si>
  <si>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</si>
  <si>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</si>
  <si>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</si>
  <si>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</si>
  <si>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</si>
  <si>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</si>
  <si>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</si>
  <si>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</si>
  <si>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</si>
  <si>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</si>
  <si>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</si>
  <si>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</si>
  <si>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</si>
  <si>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</si>
  <si>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</si>
  <si>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</si>
  <si>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</si>
  <si>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</si>
  <si>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</si>
  <si>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</si>
  <si>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</si>
  <si>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</si>
  <si>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</si>
  <si>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</si>
  <si>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</si>
  <si>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</si>
  <si>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</si>
  <si>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</si>
  <si>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</si>
  <si>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</si>
  <si>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</si>
  <si>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</si>
  <si>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</si>
  <si>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</si>
  <si>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</si>
  <si>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</si>
  <si>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</si>
  <si>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</si>
  <si>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</si>
  <si>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</si>
  <si>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</si>
  <si>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</si>
  <si>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</si>
  <si>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</si>
  <si>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</si>
  <si>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</si>
  <si>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</si>
  <si>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</si>
  <si>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</si>
  <si>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</si>
  <si>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</si>
  <si>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</si>
  <si>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</si>
  <si>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</si>
  <si>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</si>
  <si>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</si>
  <si>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</si>
  <si>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</si>
  <si>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</si>
  <si>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</si>
  <si>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</si>
  <si>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</si>
  <si>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</si>
  <si>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</si>
  <si>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</si>
  <si>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</si>
  <si>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</si>
  <si>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</si>
  <si>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</si>
  <si>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</si>
  <si>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</si>
  <si>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</si>
  <si>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</si>
  <si>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</si>
  <si>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</si>
  <si>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</si>
  <si>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</si>
  <si>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</si>
  <si>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</si>
  <si>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</si>
  <si>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</si>
  <si>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</si>
  <si>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</si>
  <si>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</si>
  <si>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</si>
  <si>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</si>
  <si>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</si>
  <si>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</si>
  <si>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</si>
  <si>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</si>
  <si>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</si>
  <si>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</si>
  <si>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</si>
  <si>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</si>
  <si>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</si>
  <si>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</si>
  <si>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</si>
  <si>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</si>
  <si>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</si>
  <si>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</si>
  <si>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</si>
  <si>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</si>
  <si>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</si>
  <si>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</si>
  <si>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</si>
  <si>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</si>
  <si>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</si>
  <si>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</si>
  <si>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</si>
  <si>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</si>
  <si>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</si>
  <si>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</si>
  <si>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</si>
  <si>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</si>
  <si>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</si>
  <si>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</si>
  <si>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</si>
  <si>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</si>
  <si>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</si>
  <si>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</si>
  <si>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</si>
  <si>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</si>
  <si>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</si>
  <si>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</si>
  <si>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</si>
  <si>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</si>
  <si>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</si>
  <si>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</si>
  <si>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</si>
  <si>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</si>
  <si>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</si>
  <si>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</si>
  <si>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</si>
  <si>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</si>
  <si>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</si>
  <si>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</si>
  <si>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</si>
  <si>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</si>
  <si>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</si>
  <si>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</si>
  <si>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</si>
  <si>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</si>
  <si>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</si>
  <si>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</si>
  <si>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</si>
  <si>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</si>
  <si>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</si>
  <si>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</si>
  <si>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</si>
  <si>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</si>
  <si>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</si>
  <si>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</si>
  <si>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</si>
  <si>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</si>
  <si>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</si>
  <si>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</si>
  <si>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</si>
  <si>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</si>
  <si>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</si>
  <si>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</si>
  <si>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</si>
  <si>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</si>
  <si>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</si>
  <si>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</si>
  <si>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</si>
  <si>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</si>
  <si>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</si>
  <si>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</si>
  <si>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</si>
  <si>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</si>
  <si>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</si>
  <si>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</si>
  <si>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</si>
  <si>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</si>
  <si>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</si>
  <si>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</si>
  <si>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</si>
  <si>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</si>
  <si>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</si>
  <si>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</si>
  <si>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</si>
  <si>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</si>
  <si>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</si>
  <si>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</si>
  <si>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</si>
  <si>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</si>
  <si>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</si>
  <si>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</si>
  <si>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</si>
  <si>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</si>
  <si>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</si>
  <si>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</si>
  <si>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</si>
  <si>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</si>
  <si>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</si>
  <si>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</si>
  <si>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</si>
  <si>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</si>
  <si>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</si>
  <si>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</si>
  <si>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</si>
  <si>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</si>
  <si>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</si>
  <si>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</si>
  <si>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</si>
  <si>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</si>
  <si>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</si>
  <si>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</si>
  <si>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</si>
  <si>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</si>
  <si>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</si>
  <si>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</si>
  <si>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</si>
  <si>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</si>
  <si>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</si>
  <si>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</si>
  <si>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</si>
  <si>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</si>
  <si>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</si>
  <si>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</si>
  <si>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</si>
  <si>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</si>
  <si>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</si>
  <si>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</si>
  <si>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</si>
  <si>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</si>
  <si>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</si>
  <si>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</si>
  <si>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</si>
  <si>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</si>
  <si>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</si>
  <si>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</si>
  <si>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</si>
  <si>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</si>
  <si>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</si>
  <si>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</si>
  <si>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</si>
  <si>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</si>
  <si>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</si>
  <si>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</si>
  <si>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</si>
  <si>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</si>
  <si>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</si>
  <si>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</si>
  <si>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</si>
  <si>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</si>
  <si>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</si>
  <si>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</si>
  <si>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</si>
  <si>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</si>
  <si>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</si>
  <si>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</si>
  <si>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</si>
  <si>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</si>
  <si>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</si>
  <si>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</si>
  <si>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</si>
  <si>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</si>
  <si>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</si>
  <si>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</si>
  <si>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</si>
  <si>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</si>
  <si>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</si>
  <si>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</si>
  <si>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</si>
  <si>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</si>
  <si>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</si>
  <si>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</si>
  <si>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</si>
  <si>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</si>
  <si>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</si>
  <si>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</si>
  <si>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</si>
  <si>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</si>
  <si>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</si>
  <si>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</si>
  <si>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</si>
  <si>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</si>
  <si>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</si>
  <si>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</si>
  <si>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</si>
  <si>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</si>
  <si>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</si>
  <si>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</si>
  <si>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</si>
  <si>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</si>
  <si>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</si>
  <si>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</si>
  <si>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</si>
  <si>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</si>
  <si>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</si>
  <si>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</si>
  <si>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</si>
  <si>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</si>
  <si>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</si>
  <si>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</si>
  <si>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</si>
  <si>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</si>
  <si>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</si>
  <si>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</si>
  <si>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</si>
  <si>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</si>
  <si>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</si>
  <si>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</si>
  <si>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</si>
  <si>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</si>
  <si>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</si>
  <si>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</si>
  <si>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</si>
  <si>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</si>
  <si>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</si>
  <si>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</si>
  <si>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</si>
  <si>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</si>
  <si>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</si>
  <si>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</si>
  <si>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</si>
  <si>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</si>
  <si>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</si>
  <si>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</si>
  <si>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</si>
  <si>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</si>
  <si>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</si>
  <si>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</si>
  <si>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</si>
  <si>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</si>
  <si>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</si>
  <si>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</si>
  <si>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</si>
  <si>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</si>
  <si>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</si>
  <si>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</si>
  <si>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</si>
  <si>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</si>
  <si>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</si>
  <si>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</si>
  <si>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</si>
  <si>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</si>
  <si>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</si>
  <si>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</si>
  <si>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</si>
  <si>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</si>
  <si>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</si>
  <si>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</si>
  <si>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</si>
  <si>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</si>
  <si>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</si>
  <si>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</si>
  <si>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</si>
  <si>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</si>
  <si>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</si>
  <si>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</si>
  <si>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</si>
  <si>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</si>
  <si>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</si>
  <si>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</si>
  <si>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</si>
  <si>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</si>
  <si>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</si>
  <si>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</si>
  <si>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</si>
  <si>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</si>
  <si>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</si>
  <si>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</si>
  <si>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</si>
  <si>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</si>
  <si>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</si>
  <si>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</si>
  <si>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</si>
  <si>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</si>
  <si>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</si>
  <si>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</si>
  <si>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</si>
  <si>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</si>
  <si>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</si>
  <si>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</si>
  <si>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</si>
  <si>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</si>
  <si>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</si>
  <si>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</si>
  <si>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</si>
  <si>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</si>
  <si>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</si>
  <si>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</si>
  <si>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</si>
  <si>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</si>
  <si>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</si>
  <si>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</si>
  <si>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</si>
  <si>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</si>
  <si>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</si>
  <si>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</si>
  <si>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</si>
  <si>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</si>
  <si>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</si>
  <si>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</si>
  <si>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</si>
  <si>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</si>
  <si>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</si>
  <si>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</si>
  <si>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</si>
  <si>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</si>
  <si>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</si>
  <si>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</si>
  <si>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</si>
  <si>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</si>
  <si>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</si>
  <si>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</si>
  <si>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</si>
  <si>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</si>
  <si>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</si>
  <si>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</si>
  <si>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</si>
  <si>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</si>
  <si>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</si>
  <si>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</si>
  <si>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</si>
  <si>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</si>
  <si>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</si>
  <si>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</si>
  <si>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</si>
  <si>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</si>
  <si>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</si>
  <si>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</si>
  <si>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</si>
  <si>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</si>
  <si>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</si>
  <si>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</si>
  <si>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</si>
  <si>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</si>
  <si>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</si>
  <si>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</si>
  <si>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</si>
  <si>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</si>
  <si>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</si>
  <si>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</si>
  <si>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</si>
  <si>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</si>
  <si>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</si>
  <si>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</si>
  <si>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</si>
  <si>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</si>
  <si>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</si>
  <si>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</si>
  <si>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</si>
  <si>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</si>
  <si>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</si>
  <si>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</si>
  <si>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</si>
  <si>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</si>
  <si>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</si>
  <si>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</si>
  <si>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</si>
  <si>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</si>
  <si>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</si>
  <si>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</si>
  <si>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</si>
  <si>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</si>
  <si>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</si>
  <si>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</si>
  <si>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</si>
  <si>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</si>
  <si>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</si>
  <si>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</si>
  <si>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</si>
  <si>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</si>
  <si>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</si>
  <si>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</si>
  <si>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</si>
  <si>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</si>
  <si>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</si>
  <si>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</si>
  <si>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</si>
  <si>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</si>
  <si>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</si>
  <si>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</si>
  <si>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</si>
  <si>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</si>
  <si>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</si>
  <si>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</si>
  <si>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</si>
  <si>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</si>
  <si>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</si>
  <si>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</si>
  <si>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</si>
  <si>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</si>
  <si>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</si>
  <si>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</si>
  <si>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</si>
  <si>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</si>
  <si>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</si>
  <si>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</si>
  <si>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</si>
  <si>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</si>
  <si>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</si>
  <si>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</si>
  <si>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</si>
  <si>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</si>
  <si>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</si>
  <si>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</si>
  <si>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</si>
  <si>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</si>
  <si>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</si>
  <si>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</si>
  <si>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</si>
  <si>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</si>
  <si>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</si>
  <si>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</si>
  <si>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</si>
  <si>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</si>
  <si>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</si>
  <si>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</si>
  <si>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</si>
  <si>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</si>
  <si>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</si>
  <si>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</si>
  <si>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</si>
  <si>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</si>
  <si>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</si>
  <si>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</si>
  <si>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</si>
  <si>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</si>
  <si>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</si>
  <si>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</si>
  <si>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</si>
  <si>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</si>
  <si>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</si>
  <si>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</si>
  <si>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</si>
  <si>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</si>
  <si>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</si>
  <si>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</si>
  <si>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</si>
  <si>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</si>
  <si>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</si>
  <si>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</si>
  <si>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</si>
  <si>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</si>
  <si>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</si>
  <si>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</si>
  <si>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</si>
  <si>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</si>
  <si>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</si>
  <si>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</si>
  <si>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</si>
  <si>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</si>
  <si>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</si>
  <si>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</si>
  <si>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</si>
  <si>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</si>
  <si>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</si>
  <si>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</si>
  <si>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</si>
  <si>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</si>
  <si>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</si>
  <si>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</si>
  <si>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</si>
  <si>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</si>
  <si>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</si>
  <si>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</si>
  <si>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</si>
  <si>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</si>
  <si>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</si>
  <si>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</si>
  <si>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</si>
  <si>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</si>
  <si>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</si>
  <si>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</si>
  <si>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</si>
  <si>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</si>
  <si>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</si>
  <si>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</si>
  <si>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</si>
  <si>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</si>
  <si>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</si>
  <si>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</si>
  <si>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</si>
  <si>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</si>
  <si>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</si>
  <si>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</si>
  <si>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</si>
  <si>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</si>
  <si>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</si>
  <si>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</si>
  <si>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</si>
  <si>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</si>
  <si>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</si>
  <si>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</si>
  <si>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</si>
  <si>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</si>
  <si>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</si>
  <si>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</si>
  <si>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</si>
  <si>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</si>
  <si>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</si>
  <si>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</si>
  <si>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</si>
  <si>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</si>
  <si>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</si>
  <si>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</si>
  <si>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</si>
  <si>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</si>
  <si>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</si>
  <si>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</si>
  <si>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</si>
  <si>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</si>
  <si>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</si>
  <si>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</si>
  <si>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</si>
  <si>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</si>
  <si>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</si>
  <si>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</si>
  <si>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</si>
  <si>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</si>
  <si>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</si>
  <si>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</si>
  <si>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</si>
  <si>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</si>
  <si>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</si>
  <si>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</si>
  <si>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</si>
  <si>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</si>
  <si>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</si>
  <si>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</si>
  <si>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</si>
  <si>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</si>
  <si>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</si>
  <si>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</si>
  <si>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</si>
  <si>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</si>
  <si>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</si>
  <si>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</si>
  <si>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</si>
  <si>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</si>
  <si>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</si>
  <si>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</si>
  <si>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</si>
  <si>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</si>
  <si>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</si>
  <si>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</si>
  <si>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</si>
  <si>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</si>
  <si>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</si>
  <si>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</si>
  <si>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</si>
  <si>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</si>
  <si>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</si>
  <si>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</si>
  <si>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</si>
  <si>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</si>
  <si>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</si>
  <si>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</si>
  <si>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</si>
  <si>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</si>
  <si>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</si>
  <si>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</si>
  <si>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</si>
  <si>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</si>
  <si>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</si>
  <si>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</si>
  <si>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</si>
  <si>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</si>
  <si>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</si>
  <si>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</si>
  <si>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</si>
  <si>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</si>
  <si>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</si>
  <si>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</si>
  <si>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</si>
  <si>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</si>
  <si>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</si>
  <si>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</si>
  <si>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</si>
  <si>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</si>
  <si>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</si>
  <si>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</si>
  <si>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</si>
  <si>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</si>
  <si>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</si>
  <si>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</si>
  <si>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</si>
  <si>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</si>
  <si>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</si>
  <si>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</si>
  <si>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</si>
  <si>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</si>
  <si>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</si>
  <si>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</si>
  <si>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</si>
  <si>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</si>
  <si>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</si>
  <si>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</si>
  <si>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</si>
  <si>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</si>
  <si>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</si>
  <si>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</si>
  <si>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</si>
  <si>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</si>
  <si>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</si>
  <si>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</si>
  <si>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</si>
  <si>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</si>
  <si>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</si>
  <si>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</si>
  <si>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</si>
  <si>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</si>
  <si>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</si>
  <si>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</si>
  <si>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</si>
  <si>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</si>
  <si>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</si>
  <si>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</si>
  <si>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</si>
  <si>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</si>
  <si>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</si>
  <si>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</si>
  <si>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</si>
  <si>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</si>
  <si>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</si>
  <si>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</si>
  <si>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</si>
  <si>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</si>
  <si>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</si>
  <si>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</si>
  <si>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</si>
  <si>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</si>
  <si>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</si>
  <si>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</si>
  <si>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</si>
  <si>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</si>
  <si>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</si>
  <si>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</si>
  <si>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</si>
  <si>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</si>
  <si>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</si>
  <si>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</si>
  <si>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</si>
  <si>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</si>
  <si>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</si>
  <si>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</si>
  <si>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</si>
  <si>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</si>
  <si>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</si>
  <si>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</si>
  <si>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</si>
  <si>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</si>
  <si>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</si>
  <si>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</si>
  <si>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</si>
  <si>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</si>
  <si>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</si>
  <si>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</si>
  <si>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</si>
  <si>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</si>
  <si>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</si>
  <si>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</si>
  <si>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</si>
  <si>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</si>
  <si>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</si>
  <si>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</si>
  <si>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</si>
  <si>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</si>
  <si>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</si>
  <si>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</si>
  <si>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</si>
  <si>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</si>
  <si>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</si>
  <si>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</si>
  <si>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</si>
  <si>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</si>
  <si>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</si>
  <si>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</si>
  <si>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</si>
  <si>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</si>
  <si>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</si>
  <si>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</si>
  <si>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</si>
  <si>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</si>
  <si>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</si>
  <si>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</si>
  <si>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</si>
  <si>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</si>
  <si>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</si>
  <si>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</si>
  <si>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</si>
  <si>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</si>
  <si>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</si>
  <si>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</si>
  <si>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</si>
  <si>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</si>
  <si>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</si>
  <si>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</si>
  <si>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</si>
  <si>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</si>
  <si>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</si>
  <si>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</si>
  <si>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</si>
  <si>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</si>
  <si>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</si>
  <si>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</si>
  <si>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</si>
  <si>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</si>
  <si>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</si>
  <si>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</si>
  <si>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</si>
  <si>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</si>
  <si>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</si>
  <si>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</si>
  <si>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</si>
  <si>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</si>
  <si>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</si>
  <si>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</si>
  <si>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</si>
  <si>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</si>
  <si>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</si>
  <si>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</si>
  <si>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</si>
  <si>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</si>
  <si>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</si>
  <si>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</si>
  <si>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</si>
  <si>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</si>
  <si>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</si>
  <si>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</si>
  <si>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</si>
  <si>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</si>
  <si>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</si>
  <si>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</si>
  <si>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</si>
  <si>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</si>
  <si>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</si>
  <si>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</si>
  <si>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</si>
  <si>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</si>
  <si>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</si>
  <si>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</si>
  <si>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</si>
  <si>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</si>
  <si>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</si>
  <si>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</si>
  <si>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</si>
  <si>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</si>
  <si>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</si>
  <si>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</si>
  <si>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</si>
  <si>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</si>
  <si>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</si>
  <si>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</si>
  <si>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</si>
  <si>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</si>
  <si>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</si>
  <si>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</si>
  <si>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</si>
  <si>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</si>
  <si>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</si>
  <si>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</si>
  <si>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</si>
  <si>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</si>
  <si>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</si>
  <si>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</si>
  <si>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</si>
  <si>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</si>
  <si>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</si>
  <si>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</si>
  <si>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</si>
  <si>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</si>
  <si>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</si>
  <si>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</si>
  <si>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</si>
  <si>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</si>
  <si>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</si>
  <si>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</si>
  <si>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</si>
  <si>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</si>
  <si>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</si>
  <si>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</si>
  <si>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</si>
  <si>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</si>
  <si>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</si>
  <si>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</si>
  <si>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</si>
  <si>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</si>
  <si>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</si>
  <si>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</si>
  <si>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</si>
  <si>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</si>
  <si>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</si>
  <si>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</si>
  <si>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</si>
  <si>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</si>
  <si>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</si>
  <si>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</si>
  <si>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</si>
  <si>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</si>
  <si>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</si>
  <si>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</si>
  <si>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</si>
  <si>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</si>
  <si>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</si>
  <si>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</si>
  <si>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</si>
  <si>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</si>
  <si>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</si>
  <si>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</si>
  <si>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</si>
  <si>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</si>
  <si>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</si>
  <si>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</si>
  <si>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</si>
  <si>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</si>
  <si>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</si>
  <si>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</si>
  <si>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</si>
  <si>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</si>
  <si>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</si>
  <si>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</si>
  <si>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</si>
  <si>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</si>
  <si>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</si>
  <si>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</si>
  <si>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</si>
  <si>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</si>
  <si>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</si>
  <si>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</si>
  <si>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</si>
  <si>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</si>
  <si>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</si>
  <si>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</si>
  <si>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</si>
  <si>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</si>
  <si>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</si>
  <si>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</si>
  <si>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</si>
  <si>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</si>
  <si>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</si>
  <si>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</si>
  <si>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</si>
  <si>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</si>
  <si>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</si>
  <si>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</si>
  <si>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</si>
  <si>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</si>
  <si>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</si>
  <si>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</si>
  <si>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</si>
  <si>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</si>
  <si>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</si>
  <si>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</si>
  <si>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</si>
  <si>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</si>
  <si>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</si>
  <si>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</si>
  <si>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</si>
  <si>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</si>
  <si>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</si>
  <si>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</si>
  <si>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</si>
  <si>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</si>
  <si>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</si>
  <si>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</si>
  <si>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</si>
  <si>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</si>
  <si>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</si>
  <si>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</si>
  <si>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</si>
  <si>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</si>
  <si>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</si>
  <si>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</si>
  <si>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</si>
  <si>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</si>
  <si>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</si>
  <si>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</si>
  <si>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</si>
  <si>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</si>
  <si>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</si>
  <si>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</si>
  <si>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</si>
  <si>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</si>
  <si>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</si>
  <si>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</si>
  <si>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</si>
  <si>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</si>
  <si>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</si>
  <si>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</si>
  <si>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</si>
  <si>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</si>
  <si>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</si>
  <si>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</si>
  <si>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</si>
  <si>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</si>
  <si>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</si>
  <si>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</si>
  <si>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</si>
  <si>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</si>
  <si>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</si>
  <si>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</si>
  <si>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</si>
  <si>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</si>
  <si>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</si>
  <si>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</si>
  <si>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</si>
  <si>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</si>
  <si>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</si>
  <si>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</si>
  <si>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</si>
  <si>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</si>
  <si>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</si>
  <si>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</si>
  <si>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</si>
  <si>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</si>
  <si>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</si>
  <si>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</si>
  <si>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</si>
  <si>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</si>
  <si>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</si>
  <si>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</si>
  <si>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</si>
  <si>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</si>
  <si>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</si>
  <si>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</si>
  <si>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</si>
  <si>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</si>
  <si>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</si>
  <si>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</si>
  <si>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</si>
  <si>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</si>
  <si>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</si>
  <si>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</si>
  <si>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</si>
  <si>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</si>
  <si>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</si>
  <si>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</si>
  <si>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</si>
  <si>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</si>
  <si>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</si>
  <si>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</si>
  <si>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</si>
  <si>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</si>
  <si>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</si>
  <si>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</si>
  <si>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</si>
  <si>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</si>
  <si>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</si>
  <si>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</si>
  <si>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</si>
  <si>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</si>
  <si>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</si>
  <si>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</si>
  <si>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</si>
  <si>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</si>
  <si>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</si>
  <si>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</si>
  <si>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</si>
  <si>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</si>
  <si>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</si>
  <si>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</si>
  <si>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</si>
  <si>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</si>
  <si>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</si>
  <si>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</si>
  <si>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</si>
  <si>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</si>
  <si>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</si>
  <si>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</si>
  <si>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</si>
  <si>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</si>
  <si>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</si>
  <si>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</si>
  <si>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</si>
  <si>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</si>
  <si>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</si>
  <si>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</si>
  <si>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</si>
  <si>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</si>
  <si>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</si>
  <si>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</si>
  <si>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</si>
  <si>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</si>
  <si>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</si>
  <si>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</si>
  <si>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</si>
  <si>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</si>
  <si>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</si>
  <si>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</si>
  <si>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</si>
  <si>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</si>
  <si>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</si>
  <si>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</si>
  <si>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</si>
  <si>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</si>
  <si>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</si>
  <si>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</si>
  <si>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</si>
  <si>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</si>
  <si>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</si>
  <si>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</si>
  <si>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</si>
  <si>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</si>
  <si>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</si>
  <si>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</si>
  <si>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</si>
  <si>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</si>
  <si>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</si>
  <si>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</si>
  <si>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</si>
  <si>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</si>
  <si>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</si>
  <si>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</si>
  <si>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</si>
  <si>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</si>
  <si>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</si>
  <si>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</si>
  <si>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</si>
  <si>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</si>
  <si>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</si>
  <si>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</si>
  <si>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</si>
  <si>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</si>
  <si>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</si>
  <si>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</si>
  <si>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</si>
  <si>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</si>
  <si>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</si>
  <si>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</si>
  <si>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</si>
  <si>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</si>
  <si>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</si>
  <si>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</si>
  <si>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</si>
  <si>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</si>
  <si>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</si>
  <si>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</si>
  <si>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</si>
  <si>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</si>
  <si>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</si>
  <si>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</si>
  <si>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</si>
  <si>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</si>
  <si>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</si>
  <si>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</si>
  <si>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</si>
  <si>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</si>
  <si>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</si>
  <si>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</si>
  <si>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</si>
  <si>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</si>
  <si>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</si>
  <si>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</si>
  <si>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</si>
  <si>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</si>
  <si>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</si>
  <si>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</si>
  <si>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</si>
  <si>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</si>
  <si>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</si>
  <si>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</si>
  <si>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</si>
  <si>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</si>
  <si>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</si>
  <si>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</si>
  <si>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</si>
  <si>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</si>
  <si>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</si>
  <si>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</si>
  <si>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</si>
  <si>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</si>
  <si>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</si>
  <si>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</si>
  <si>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</si>
  <si>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</si>
  <si>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</si>
  <si>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</si>
  <si>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</si>
  <si>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</si>
  <si>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</si>
  <si>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</si>
  <si>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</si>
  <si>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</si>
  <si>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</si>
  <si>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</si>
  <si>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</si>
  <si>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</si>
  <si>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</si>
  <si>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</si>
  <si>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</si>
  <si>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</si>
  <si>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</si>
  <si>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</si>
  <si>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</si>
  <si>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</si>
  <si>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</si>
  <si>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</si>
  <si>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</si>
  <si>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</si>
  <si>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</si>
  <si>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</si>
  <si>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</si>
  <si>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</si>
  <si>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</si>
  <si>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</si>
  <si>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</si>
  <si>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</si>
  <si>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</si>
  <si>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</si>
  <si>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</si>
  <si>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</si>
  <si>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</si>
  <si>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</si>
  <si>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</si>
  <si>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</si>
  <si>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</si>
  <si>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</si>
  <si>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</si>
  <si>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</si>
  <si>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</si>
  <si>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</si>
  <si>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</si>
  <si>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</si>
  <si>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</si>
  <si>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</si>
  <si>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</si>
  <si>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</si>
  <si>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</si>
  <si>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</si>
  <si>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</si>
  <si>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</si>
  <si>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</si>
  <si>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</si>
  <si>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</si>
  <si>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</si>
  <si>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</si>
  <si>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</si>
  <si>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</si>
  <si>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</si>
  <si>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</si>
  <si>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</si>
  <si>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</si>
  <si>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</si>
  <si>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</si>
  <si>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</si>
  <si>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</si>
  <si>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</si>
  <si>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</si>
  <si>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</si>
  <si>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</si>
  <si>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</si>
  <si>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</si>
  <si>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</si>
  <si>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</si>
  <si>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</si>
  <si>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</si>
  <si>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</si>
  <si>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</si>
  <si>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</si>
  <si>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</si>
  <si>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</si>
  <si>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</si>
  <si>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</si>
  <si>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</si>
  <si>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</si>
  <si>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</si>
  <si>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</si>
  <si>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</si>
  <si>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</si>
  <si>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</si>
  <si>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</si>
  <si>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</si>
  <si>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</si>
  <si>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</si>
  <si>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</si>
  <si>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</si>
  <si>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</si>
  <si>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</si>
  <si>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</si>
  <si>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</si>
  <si>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</si>
  <si>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</si>
  <si>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</si>
  <si>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</si>
  <si>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</si>
  <si>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</si>
  <si>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</si>
  <si>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</si>
  <si>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</si>
  <si>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</si>
  <si>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</si>
  <si>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</si>
  <si>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</si>
  <si>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</si>
  <si>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</si>
  <si>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</si>
  <si>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</si>
  <si>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</si>
  <si>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</si>
  <si>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</si>
  <si>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</si>
  <si>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</si>
  <si>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</si>
  <si>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</si>
  <si>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</si>
  <si>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</si>
  <si>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</si>
  <si>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</si>
  <si>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</si>
  <si>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</si>
  <si>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</si>
  <si>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</si>
  <si>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</si>
  <si>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</si>
  <si>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</si>
  <si>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</si>
  <si>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</si>
  <si>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</si>
  <si>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</si>
  <si>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</si>
  <si>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</si>
  <si>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</si>
  <si>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</si>
  <si>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</si>
  <si>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</si>
  <si>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</si>
  <si>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</si>
  <si>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</si>
  <si>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</si>
  <si>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</si>
  <si>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</si>
  <si>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</si>
  <si>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</si>
  <si>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</si>
  <si>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</si>
  <si>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</si>
  <si>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</si>
  <si>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</si>
  <si>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</si>
  <si>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</si>
  <si>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</si>
  <si>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</si>
  <si>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</si>
  <si>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</si>
  <si>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</si>
  <si>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</si>
  <si>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</si>
  <si>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</si>
  <si>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</si>
  <si>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</si>
  <si>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</si>
  <si>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</si>
  <si>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</si>
  <si>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</si>
  <si>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</si>
  <si>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</si>
  <si>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</si>
  <si>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</si>
  <si>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</si>
  <si>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</si>
  <si>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</si>
  <si>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</si>
  <si>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</si>
  <si>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</si>
  <si>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</si>
  <si>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</si>
  <si>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</si>
  <si>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</si>
  <si>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</si>
  <si>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</si>
  <si>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</si>
  <si>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</si>
  <si>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</si>
  <si>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</si>
  <si>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</si>
  <si>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</si>
  <si>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</si>
  <si>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</si>
  <si>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</si>
  <si>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</si>
  <si>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</si>
  <si>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</si>
  <si>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</si>
  <si>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</si>
  <si>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</si>
  <si>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</si>
  <si>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</si>
  <si>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</si>
  <si>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</si>
  <si>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</si>
  <si>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</si>
  <si>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</si>
  <si>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</si>
  <si>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</si>
  <si>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</si>
  <si>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</si>
  <si>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</si>
  <si>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</si>
  <si>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</si>
  <si>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</si>
  <si>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</si>
  <si>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</si>
  <si>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</si>
  <si>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</si>
  <si>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</si>
  <si>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</si>
  <si>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</si>
  <si>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</si>
  <si>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</si>
  <si>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</si>
  <si>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</si>
  <si>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</si>
  <si>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</si>
  <si>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</si>
  <si>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</si>
  <si>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</si>
  <si>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</si>
  <si>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</si>
  <si>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</si>
  <si>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</si>
  <si>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</si>
  <si>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</si>
  <si>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</si>
  <si>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</si>
  <si>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</si>
  <si>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</si>
  <si>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</si>
  <si>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</si>
  <si>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</si>
  <si>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</si>
  <si>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</si>
  <si>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</si>
  <si>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</si>
  <si>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</si>
  <si>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</si>
  <si>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</si>
  <si>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</si>
  <si>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</si>
  <si>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</si>
  <si>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</si>
  <si>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</si>
  <si>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</si>
  <si>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</si>
  <si>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</si>
  <si>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</si>
  <si>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</si>
  <si>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</si>
  <si>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</si>
  <si>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</si>
  <si>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</si>
  <si>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</si>
  <si>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</si>
  <si>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</si>
  <si>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</si>
  <si>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</si>
  <si>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</si>
  <si>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</si>
  <si>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</si>
  <si>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</si>
  <si>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</si>
  <si>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</si>
  <si>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</si>
  <si>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</si>
  <si>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</si>
  <si>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</si>
  <si>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</si>
  <si>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</si>
  <si>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</si>
  <si>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</si>
  <si>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</si>
  <si>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</si>
  <si>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</si>
  <si>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</si>
  <si>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</si>
  <si>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</si>
  <si>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</si>
  <si>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</si>
  <si>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</si>
  <si>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</si>
  <si>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</si>
  <si>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</si>
  <si>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</si>
  <si>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</si>
  <si>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</si>
  <si>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</si>
  <si>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</si>
  <si>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</si>
  <si>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</si>
  <si>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</si>
  <si>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</si>
  <si>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</si>
  <si>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</si>
  <si>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</si>
  <si>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</si>
  <si>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</si>
  <si>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</si>
  <si>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</si>
  <si>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</si>
  <si>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</si>
  <si>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</si>
  <si>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</si>
  <si>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</si>
  <si>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</si>
  <si>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</si>
  <si>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</si>
  <si>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</si>
  <si>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</si>
  <si>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</si>
  <si>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</si>
  <si>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</si>
  <si>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</si>
  <si>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</si>
  <si>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</si>
  <si>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</si>
  <si>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</si>
  <si>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</si>
  <si>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</si>
  <si>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</si>
  <si>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</si>
  <si>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</si>
  <si>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</si>
  <si>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</si>
  <si>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</si>
  <si>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</si>
  <si>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</si>
  <si>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</si>
  <si>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</si>
  <si>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</si>
  <si>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</si>
  <si>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</si>
  <si>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</si>
  <si>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</si>
  <si>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</si>
  <si>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</si>
  <si>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</si>
  <si>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</si>
  <si>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</si>
  <si>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</si>
  <si>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</si>
  <si>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</si>
  <si>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</si>
  <si>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</si>
  <si>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</si>
  <si>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</si>
  <si>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</si>
  <si>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</si>
  <si>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</si>
  <si>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</si>
  <si>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</si>
  <si>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</si>
  <si>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</si>
  <si>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</si>
  <si>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</si>
  <si>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</si>
  <si>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</si>
  <si>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</si>
  <si>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</si>
  <si>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</si>
  <si>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</si>
  <si>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</si>
  <si>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</si>
  <si>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</si>
  <si>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</si>
  <si>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</si>
  <si>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</si>
  <si>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</si>
  <si>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</si>
  <si>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</si>
  <si>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</si>
  <si>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</si>
  <si>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</si>
  <si>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</si>
  <si>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</si>
  <si>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</si>
  <si>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</si>
  <si>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</si>
  <si>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</si>
  <si>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</si>
  <si>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</si>
  <si>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</si>
  <si>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</si>
  <si>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</si>
  <si>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</si>
  <si>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</si>
  <si>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</si>
  <si>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</si>
  <si>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</si>
  <si>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</si>
  <si>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</si>
  <si>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</si>
  <si>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</si>
  <si>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</si>
  <si>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</si>
  <si>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</si>
  <si>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</si>
  <si>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</si>
  <si>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</si>
  <si>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</si>
  <si>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</si>
  <si>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</si>
  <si>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</si>
  <si>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</si>
  <si>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</si>
  <si>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</si>
  <si>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</si>
  <si>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</si>
  <si>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</si>
  <si>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</si>
  <si>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</si>
  <si>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</si>
  <si>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</si>
  <si>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</si>
  <si>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</si>
  <si>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</si>
  <si>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</si>
  <si>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</si>
  <si>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</si>
  <si>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</si>
  <si>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</si>
  <si>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</si>
  <si>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</si>
  <si>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</si>
  <si>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</si>
  <si>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</si>
  <si>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</si>
  <si>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</si>
  <si>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</si>
  <si>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</si>
  <si>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</si>
  <si>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</si>
  <si>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</si>
  <si>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</si>
  <si>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</si>
  <si>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</si>
  <si>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</si>
  <si>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</si>
  <si>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</si>
  <si>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</si>
  <si>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</si>
  <si>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</si>
  <si>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</si>
  <si>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</si>
  <si>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</si>
  <si>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</si>
  <si>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</si>
  <si>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</si>
  <si>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</si>
  <si>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</si>
  <si>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</si>
  <si>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</si>
  <si>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</si>
  <si>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</si>
  <si>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</si>
  <si>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</si>
  <si>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</si>
  <si>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</si>
  <si>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</si>
  <si>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</si>
  <si>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</si>
  <si>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</si>
  <si>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</si>
  <si>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</si>
  <si>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</si>
  <si>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</si>
  <si>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</si>
  <si>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</si>
  <si>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</si>
  <si>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</si>
  <si>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</si>
  <si>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</si>
  <si>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</si>
  <si>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</si>
  <si>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</si>
  <si>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</si>
  <si>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</si>
  <si>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</si>
  <si>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</si>
  <si>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</si>
  <si>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</si>
  <si>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</si>
  <si>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</si>
  <si>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</si>
  <si>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</si>
  <si>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</si>
  <si>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</si>
  <si>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</si>
  <si>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</si>
  <si>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</si>
  <si>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</si>
  <si>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</si>
  <si>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</si>
  <si>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</si>
  <si>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</si>
  <si>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</si>
  <si>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</si>
  <si>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</si>
  <si>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</si>
  <si>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</si>
  <si>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</si>
  <si>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</si>
  <si>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</si>
  <si>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</si>
  <si>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</si>
  <si>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</si>
  <si>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</si>
  <si>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</si>
  <si>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</si>
  <si>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</si>
  <si>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</si>
  <si>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</si>
  <si>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</si>
  <si>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</si>
  <si>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</si>
  <si>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</si>
  <si>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</si>
  <si>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</si>
  <si>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</si>
  <si>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</si>
  <si>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</si>
  <si>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</si>
  <si>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</si>
  <si>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</si>
  <si>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</si>
  <si>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</si>
  <si>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</si>
  <si>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</si>
  <si>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</si>
  <si>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</si>
  <si>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</si>
  <si>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</si>
  <si>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</si>
  <si>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</si>
  <si>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</si>
  <si>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</si>
  <si>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</si>
  <si>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</si>
  <si>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</si>
  <si>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</si>
  <si>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</si>
  <si>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</si>
  <si>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</si>
  <si>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</si>
  <si>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</si>
  <si>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</si>
  <si>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</si>
  <si>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</si>
  <si>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</si>
  <si>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</si>
  <si>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</si>
  <si>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</si>
  <si>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</si>
  <si>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</si>
  <si>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</si>
  <si>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</si>
  <si>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</si>
  <si>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</si>
  <si>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</si>
  <si>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</si>
  <si>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</si>
  <si>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</si>
  <si>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</si>
  <si>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</si>
  <si>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</si>
  <si>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</si>
  <si>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</si>
  <si>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</si>
  <si>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</si>
  <si>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</si>
  <si>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</si>
  <si>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</si>
  <si>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</si>
  <si>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</si>
  <si>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</si>
  <si>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</si>
  <si>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</si>
  <si>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</si>
  <si>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</si>
  <si>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</si>
  <si>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</si>
  <si>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</si>
  <si>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</si>
  <si>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</si>
  <si>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</si>
  <si>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</si>
  <si>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</si>
  <si>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</si>
  <si>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</si>
  <si>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</si>
  <si>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</si>
  <si>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</si>
  <si>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</si>
  <si>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</si>
  <si>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</si>
  <si>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</si>
  <si>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</si>
  <si>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</si>
  <si>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</si>
  <si>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</si>
  <si>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</si>
  <si>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</si>
  <si>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</si>
  <si>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</si>
  <si>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</si>
  <si>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</si>
  <si>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</si>
  <si>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</si>
  <si>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</si>
  <si>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</si>
  <si>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</si>
  <si>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</si>
  <si>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</si>
  <si>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</si>
  <si>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</si>
  <si>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</si>
  <si>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</si>
  <si>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</si>
  <si>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</si>
  <si>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</si>
  <si>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</si>
  <si>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</si>
  <si>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</si>
  <si>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</si>
  <si>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</si>
  <si>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</si>
  <si>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</si>
  <si>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</si>
  <si>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</si>
  <si>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</si>
  <si>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</si>
  <si>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</si>
  <si>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</si>
  <si>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</si>
  <si>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</si>
  <si>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</si>
  <si>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</si>
  <si>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</si>
  <si>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</si>
  <si>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</si>
  <si>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</si>
  <si>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</si>
  <si>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</si>
  <si>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</si>
  <si>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</si>
  <si>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</si>
  <si>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</si>
  <si>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</si>
  <si>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</si>
  <si>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</si>
  <si>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</si>
  <si>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</si>
  <si>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</si>
  <si>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</si>
  <si>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</si>
  <si>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</si>
  <si>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</si>
  <si>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</si>
  <si>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</si>
  <si>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</si>
  <si>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</si>
  <si>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</si>
  <si>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</si>
  <si>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</si>
  <si>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</si>
  <si>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</si>
  <si>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</si>
  <si>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</si>
  <si>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</si>
  <si>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</si>
  <si>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</si>
  <si>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</si>
  <si>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</si>
  <si>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</si>
  <si>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</si>
  <si>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</si>
  <si>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</si>
  <si>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</si>
  <si>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</si>
  <si>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</si>
  <si>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</si>
  <si>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</si>
  <si>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</si>
  <si>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</si>
  <si>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</si>
  <si>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</si>
  <si>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</si>
  <si>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</si>
  <si>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</si>
  <si>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</si>
  <si>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</si>
  <si>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</si>
  <si>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</si>
  <si>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</si>
  <si>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</si>
  <si>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</si>
  <si>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</si>
  <si>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</si>
  <si>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</si>
  <si>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</si>
  <si>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</si>
  <si>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</si>
  <si>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</si>
  <si>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</si>
  <si>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</si>
  <si>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</si>
  <si>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</si>
  <si>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</si>
  <si>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</si>
  <si>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</si>
  <si>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</si>
  <si>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</si>
  <si>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</si>
  <si>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</si>
  <si>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</si>
  <si>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</si>
  <si>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</si>
  <si>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</si>
  <si>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</si>
  <si>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</si>
  <si>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</si>
  <si>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</si>
  <si>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</si>
  <si>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</si>
  <si>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</si>
  <si>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</si>
  <si>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</si>
  <si>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</si>
  <si>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</si>
  <si>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</si>
  <si>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</si>
  <si>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</si>
  <si>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</si>
  <si>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</si>
  <si>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</si>
  <si>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</si>
  <si>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</si>
  <si>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</si>
  <si>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</si>
  <si>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</si>
  <si>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</si>
  <si>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</si>
  <si>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</si>
  <si>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</si>
  <si>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</si>
  <si>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</si>
  <si>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</si>
  <si>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</si>
  <si>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</si>
  <si>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</si>
  <si>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</si>
  <si>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</si>
  <si>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</si>
  <si>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</si>
  <si>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</si>
  <si>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</si>
  <si>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</si>
  <si>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</si>
  <si>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</si>
  <si>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</si>
  <si>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</si>
  <si>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</si>
  <si>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</si>
  <si>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</si>
  <si>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</si>
  <si>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</si>
  <si>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</si>
  <si>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</si>
  <si>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</si>
  <si>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</si>
  <si>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</si>
  <si>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</si>
  <si>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</si>
  <si>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</si>
  <si>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</si>
  <si>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</si>
  <si>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</si>
  <si>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</si>
  <si>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</si>
  <si>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</si>
  <si>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</si>
  <si>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</si>
  <si>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</si>
  <si>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</si>
  <si>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</si>
  <si>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</si>
  <si>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</si>
  <si>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</si>
  <si>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</si>
  <si>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</si>
  <si>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</si>
  <si>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</si>
  <si>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</si>
  <si>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</si>
  <si>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</si>
  <si>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</si>
  <si>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</si>
  <si>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</si>
  <si>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</si>
  <si>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</si>
  <si>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</si>
  <si>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</si>
  <si>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</si>
  <si>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</si>
  <si>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</si>
  <si>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</si>
  <si>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</si>
  <si>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</si>
  <si>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</si>
  <si>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</si>
  <si>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</si>
  <si>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</si>
  <si>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</si>
  <si>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</si>
  <si>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</si>
  <si>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</si>
  <si>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</si>
  <si>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</si>
  <si>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</si>
  <si>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</si>
  <si>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</si>
  <si>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</si>
  <si>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</si>
  <si>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</si>
  <si>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</si>
  <si>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</si>
  <si>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</si>
  <si>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</si>
  <si>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</si>
  <si>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</si>
  <si>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</si>
  <si>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</si>
  <si>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</si>
  <si>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</si>
  <si>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</si>
  <si>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</si>
  <si>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</si>
  <si>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</si>
  <si>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</si>
  <si>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</si>
  <si>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</si>
  <si>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</si>
  <si>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</si>
  <si>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</si>
  <si>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</si>
  <si>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</si>
  <si>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</si>
  <si>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</si>
  <si>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</si>
  <si>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</si>
  <si>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</si>
  <si>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</si>
  <si>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</si>
  <si>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</si>
  <si>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</si>
  <si>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</si>
  <si>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</si>
  <si>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</si>
  <si>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</si>
  <si>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</si>
  <si>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</si>
  <si>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</si>
  <si>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</si>
  <si>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</si>
  <si>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</si>
  <si>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</si>
  <si>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</si>
  <si>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</si>
  <si>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</si>
  <si>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</si>
  <si>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</si>
  <si>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</si>
  <si>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</si>
  <si>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</si>
  <si>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</si>
  <si>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</si>
  <si>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</si>
  <si>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</si>
  <si>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</si>
  <si>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</si>
  <si>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</si>
  <si>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</si>
  <si>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</si>
  <si>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</si>
  <si>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</si>
  <si>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</si>
  <si>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</si>
  <si>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</si>
  <si>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</si>
  <si>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</si>
  <si>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</si>
  <si>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</si>
  <si>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</si>
  <si>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</si>
  <si>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</si>
  <si>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</si>
  <si>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</si>
  <si>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</si>
  <si>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</si>
  <si>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</si>
  <si>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</si>
  <si>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</si>
  <si>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</si>
  <si>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</si>
  <si>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</si>
  <si>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</si>
  <si>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</si>
  <si>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</si>
  <si>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</si>
  <si>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</si>
  <si>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</si>
  <si>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</si>
  <si>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</si>
  <si>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</si>
  <si>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</si>
  <si>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</si>
  <si>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</si>
  <si>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</si>
  <si>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</si>
  <si>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</si>
  <si>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</si>
  <si>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</si>
  <si>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</si>
  <si>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</si>
  <si>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</si>
  <si>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</si>
  <si>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</si>
  <si>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</si>
  <si>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</si>
  <si>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</si>
  <si>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</si>
  <si>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</si>
  <si>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</si>
  <si>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</si>
  <si>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</si>
  <si>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</si>
  <si>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</si>
  <si>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</si>
  <si>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</si>
  <si>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</si>
  <si>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</si>
  <si>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</si>
  <si>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</si>
  <si>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</si>
  <si>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</si>
  <si>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</si>
  <si>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</si>
  <si>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</si>
  <si>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</si>
  <si>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</si>
  <si>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</si>
  <si>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</si>
  <si>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</si>
  <si>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</si>
  <si>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</si>
  <si>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</si>
  <si>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</si>
  <si>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</si>
  <si>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</si>
  <si>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</si>
  <si>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</si>
  <si>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</si>
  <si>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</si>
  <si>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</si>
  <si>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</si>
  <si>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</si>
  <si>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</si>
  <si>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</si>
  <si>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</si>
  <si>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</si>
  <si>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</si>
  <si>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</si>
  <si>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</si>
  <si>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</si>
  <si>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</si>
  <si>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</si>
  <si>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</si>
  <si>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</si>
  <si>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</si>
  <si>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</si>
  <si>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</si>
  <si>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</si>
  <si>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</si>
  <si>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</si>
  <si>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</si>
  <si>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</si>
  <si>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</si>
  <si>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</si>
  <si>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</si>
  <si>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</si>
  <si>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</si>
  <si>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</si>
  <si>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</si>
  <si>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</si>
  <si>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</si>
  <si>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</si>
  <si>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</si>
  <si>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</si>
  <si>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</si>
  <si>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</si>
  <si>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</si>
  <si>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</si>
  <si>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</si>
  <si>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</si>
  <si>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</si>
  <si>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</si>
  <si>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</si>
  <si>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</si>
  <si>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</si>
  <si>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</si>
  <si>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</si>
  <si>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</si>
  <si>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</si>
  <si>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</si>
  <si>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</si>
  <si>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</si>
  <si>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</si>
  <si>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</si>
  <si>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</si>
  <si>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</si>
  <si>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</si>
  <si>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</si>
  <si>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</si>
  <si>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</si>
  <si>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</si>
  <si>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</si>
  <si>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</si>
  <si>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</si>
  <si>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</si>
  <si>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</si>
  <si>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</si>
  <si>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</si>
  <si>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</si>
  <si>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</si>
  <si>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</si>
  <si>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</si>
  <si>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</si>
  <si>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</si>
  <si>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</si>
  <si>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</si>
  <si>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</si>
  <si>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</si>
  <si>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</si>
  <si>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</si>
  <si>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</si>
  <si>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</si>
  <si>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</si>
  <si>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</si>
  <si>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</si>
  <si>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</si>
  <si>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</si>
  <si>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</si>
  <si>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</si>
  <si>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</si>
  <si>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</si>
  <si>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</si>
  <si>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</si>
  <si>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</si>
  <si>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</si>
  <si>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</si>
  <si>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</si>
  <si>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</si>
  <si>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</si>
  <si>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</si>
  <si>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</si>
  <si>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</si>
  <si>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</si>
  <si>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</si>
  <si>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</si>
  <si>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</si>
  <si>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</si>
  <si>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</si>
  <si>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</si>
  <si>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</si>
  <si>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</si>
  <si>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</si>
  <si>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</si>
  <si>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</si>
  <si>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</si>
  <si>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</si>
  <si>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</si>
  <si>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</si>
  <si>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</si>
  <si>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</si>
  <si>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</si>
  <si>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</si>
  <si>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</si>
  <si>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</si>
  <si>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</si>
  <si>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</si>
  <si>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</si>
  <si>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</si>
  <si>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</si>
  <si>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</si>
  <si>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</si>
  <si>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</si>
  <si>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</si>
  <si>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</si>
  <si>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</si>
  <si>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</si>
  <si>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</si>
  <si>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</si>
  <si>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</si>
  <si>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</si>
  <si>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</si>
  <si>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</si>
  <si>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</si>
  <si>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</si>
  <si>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</si>
  <si>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</si>
  <si>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</si>
  <si>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</si>
  <si>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</si>
  <si>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</si>
  <si>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</si>
  <si>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</si>
  <si>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</si>
  <si>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</si>
  <si>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</si>
  <si>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</si>
  <si>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</si>
  <si>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</si>
  <si>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</si>
  <si>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</si>
  <si>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</si>
  <si>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</si>
  <si>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</si>
  <si>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</si>
  <si>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</si>
  <si>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</si>
  <si>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</si>
  <si>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</si>
  <si>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</si>
  <si>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</si>
  <si>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</si>
  <si>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</si>
  <si>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</si>
  <si>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</si>
  <si>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</si>
  <si>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</si>
  <si>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</si>
  <si>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</si>
  <si>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</si>
  <si>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</si>
  <si>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</si>
  <si>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</si>
  <si>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</si>
  <si>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</si>
  <si>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</si>
  <si>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</si>
  <si>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</si>
  <si>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</si>
  <si>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</si>
  <si>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</si>
  <si>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</si>
  <si>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</si>
  <si>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</si>
  <si>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</si>
  <si>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</si>
  <si>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</si>
  <si>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</si>
  <si>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</si>
  <si>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</si>
  <si>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</si>
  <si>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</si>
  <si>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</si>
  <si>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</si>
  <si>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</si>
  <si>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</si>
  <si>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</si>
  <si>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</si>
  <si>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</si>
  <si>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</si>
  <si>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</si>
  <si>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</si>
  <si>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</si>
  <si>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</si>
  <si>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</si>
  <si>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</si>
  <si>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</si>
  <si>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</si>
  <si>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</si>
  <si>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</si>
  <si>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</si>
  <si>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</si>
  <si>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</si>
  <si>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</si>
  <si>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</si>
  <si>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</si>
  <si>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</si>
  <si>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</si>
  <si>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</si>
  <si>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</si>
  <si>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</si>
  <si>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</si>
  <si>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</si>
  <si>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</si>
  <si>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</si>
  <si>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</si>
  <si>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</si>
  <si>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</si>
  <si>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</si>
  <si>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</si>
  <si>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</si>
  <si>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</si>
  <si>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</si>
  <si>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</si>
  <si>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</si>
  <si>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</si>
  <si>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</si>
  <si>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</si>
  <si>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</si>
  <si>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</si>
  <si>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</si>
  <si>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</si>
  <si>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</si>
  <si>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</si>
  <si>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</si>
  <si>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</si>
  <si>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</si>
  <si>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</si>
  <si>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</si>
  <si>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</si>
  <si>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</si>
  <si>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</si>
  <si>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</si>
  <si>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</si>
  <si>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</si>
  <si>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</si>
  <si>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</si>
  <si>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</si>
  <si>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</si>
  <si>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</si>
  <si>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</si>
  <si>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</si>
  <si>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</si>
  <si>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</si>
  <si>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</si>
  <si>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</si>
  <si>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</si>
  <si>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</si>
  <si>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</si>
  <si>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</si>
  <si>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</si>
  <si>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</si>
  <si>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</si>
  <si>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</si>
  <si>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</si>
  <si>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</si>
  <si>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</si>
  <si>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</si>
  <si>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</si>
  <si>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</si>
  <si>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</si>
  <si>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</si>
  <si>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</si>
  <si>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</si>
  <si>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</si>
  <si>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</si>
  <si>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</si>
  <si>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</si>
  <si>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</si>
  <si>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</si>
  <si>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</si>
  <si>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</si>
  <si>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</si>
  <si>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</si>
  <si>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</si>
  <si>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</si>
  <si>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</si>
  <si>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</si>
  <si>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</si>
  <si>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</si>
  <si>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</si>
  <si>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</si>
  <si>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</si>
  <si>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</si>
  <si>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</si>
  <si>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</si>
  <si>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</si>
  <si>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</si>
  <si>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</si>
  <si>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</si>
  <si>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</si>
  <si>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</si>
  <si>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</si>
  <si>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</si>
  <si>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</si>
  <si>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</si>
  <si>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</si>
  <si>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</si>
  <si>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</si>
  <si>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</si>
  <si>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</si>
  <si>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</si>
  <si>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</si>
  <si>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</si>
  <si>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</si>
  <si>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</si>
  <si>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</si>
  <si>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</si>
  <si>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</si>
  <si>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</si>
  <si>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</si>
  <si>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</si>
  <si>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</si>
  <si>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</si>
  <si>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</si>
  <si>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</si>
  <si>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</si>
  <si>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</si>
  <si>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</si>
  <si>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</si>
  <si>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</si>
  <si>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</si>
  <si>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</si>
  <si>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</si>
  <si>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</si>
  <si>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</si>
  <si>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</si>
  <si>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</si>
  <si>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</si>
  <si>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</si>
  <si>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</si>
  <si>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</si>
  <si>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</si>
  <si>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</si>
  <si>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</si>
  <si>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</si>
  <si>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</si>
  <si>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</si>
  <si>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</si>
  <si>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</si>
  <si>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</si>
  <si>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</si>
  <si>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</si>
  <si>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</si>
  <si>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</si>
  <si>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</si>
  <si>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</si>
  <si>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</si>
  <si>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</si>
  <si>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</si>
  <si>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</si>
  <si>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</si>
  <si>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</si>
  <si>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</si>
  <si>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</si>
  <si>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</si>
  <si>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</si>
  <si>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</si>
  <si>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</si>
  <si>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</si>
  <si>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</si>
  <si>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</si>
  <si>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</si>
  <si>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</si>
  <si>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</si>
  <si>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</si>
  <si>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</si>
  <si>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</si>
  <si>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</si>
  <si>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</si>
  <si>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</si>
  <si>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</si>
  <si>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</si>
  <si>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</si>
  <si>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</si>
  <si>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</si>
  <si>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</si>
  <si>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</si>
  <si>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</si>
  <si>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</si>
  <si>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</si>
  <si>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</si>
  <si>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</si>
  <si>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</si>
  <si>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</si>
  <si>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</si>
  <si>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</si>
  <si>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</si>
  <si>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</si>
  <si>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</si>
  <si>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</si>
  <si>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</si>
  <si>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</si>
  <si>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</si>
  <si>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</si>
  <si>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</si>
  <si>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</si>
  <si>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</si>
  <si>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</si>
  <si>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</si>
  <si>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</si>
  <si>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</si>
  <si>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</si>
  <si>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</si>
  <si>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</si>
  <si>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</si>
  <si>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</si>
  <si>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</si>
  <si>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</si>
  <si>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</si>
  <si>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</si>
  <si>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</si>
  <si>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</si>
  <si>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</si>
  <si>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</si>
  <si>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</si>
  <si>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</si>
  <si>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</si>
  <si>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</si>
  <si>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</si>
  <si>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</si>
  <si>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</si>
  <si>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</si>
  <si>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</si>
  <si>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</si>
  <si>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</si>
  <si>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</si>
  <si>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</si>
  <si>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</si>
  <si>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</si>
  <si>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</si>
  <si>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</si>
  <si>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</si>
  <si>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</si>
  <si>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</si>
  <si>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</si>
  <si>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</si>
  <si>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</si>
  <si>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</si>
  <si>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</si>
  <si>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</si>
  <si>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</si>
  <si>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</si>
  <si>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</si>
  <si>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</si>
  <si>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</si>
  <si>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</si>
  <si>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</si>
  <si>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</si>
  <si>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</si>
  <si>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</si>
  <si>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</si>
  <si>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</si>
  <si>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</si>
  <si>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</si>
  <si>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</si>
  <si>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</si>
  <si>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</si>
  <si>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</si>
  <si>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</si>
  <si>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</si>
  <si>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</si>
  <si>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</si>
  <si>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</si>
  <si>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</si>
  <si>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</si>
  <si>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</si>
  <si>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</si>
  <si>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</si>
  <si>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</si>
  <si>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</si>
  <si>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</si>
  <si>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</si>
  <si>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</si>
  <si>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</si>
  <si>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</si>
  <si>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</si>
  <si>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</si>
  <si>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</si>
  <si>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</si>
  <si>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</si>
  <si>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</si>
  <si>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</si>
  <si>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</si>
  <si>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</si>
  <si>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</si>
  <si>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</si>
  <si>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</si>
  <si>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</si>
  <si>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</si>
  <si>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</si>
  <si>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</si>
  <si>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</si>
  <si>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</si>
  <si>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</si>
  <si>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</si>
  <si>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</si>
  <si>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</si>
  <si>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</si>
  <si>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</si>
  <si>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</si>
  <si>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</si>
  <si>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</si>
  <si>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</si>
  <si>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</si>
  <si>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</si>
  <si>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</si>
  <si>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</si>
  <si>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</si>
  <si>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</si>
  <si>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</si>
  <si>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</si>
  <si>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</si>
  <si>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</si>
  <si>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</si>
  <si>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</si>
  <si>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</si>
  <si>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</si>
  <si>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</si>
  <si>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</si>
  <si>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</si>
  <si>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</si>
  <si>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</si>
  <si>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</si>
  <si>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</si>
  <si>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</si>
  <si>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</si>
  <si>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</si>
  <si>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</si>
  <si>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</si>
  <si>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</si>
  <si>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</si>
  <si>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</si>
  <si>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</si>
  <si>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</si>
  <si>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</si>
  <si>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</si>
  <si>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</si>
  <si>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</si>
  <si>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</si>
  <si>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</si>
  <si>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</si>
  <si>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</si>
  <si>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</si>
  <si>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</si>
  <si>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</si>
  <si>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</si>
  <si>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</si>
  <si>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</si>
  <si>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</si>
  <si>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</si>
  <si>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</si>
  <si>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</si>
  <si>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</si>
  <si>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</si>
  <si>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</si>
  <si>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</si>
  <si>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</si>
  <si>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</si>
  <si>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</si>
  <si>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</si>
  <si>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</si>
  <si>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</si>
  <si>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</si>
  <si>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</si>
  <si>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</si>
  <si>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</si>
  <si>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</si>
  <si>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</si>
  <si>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</si>
  <si>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</si>
  <si>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</si>
  <si>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</si>
  <si>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</si>
  <si>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</si>
  <si>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</si>
  <si>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</si>
  <si>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</si>
  <si>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</si>
  <si>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</si>
  <si>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</si>
  <si>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</si>
  <si>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</si>
  <si>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</si>
  <si>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</si>
  <si>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</si>
  <si>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</si>
  <si>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</si>
  <si>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</si>
  <si>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</si>
  <si>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</si>
  <si>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</si>
  <si>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</si>
  <si>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</si>
  <si>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</si>
  <si>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</si>
  <si>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</si>
  <si>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</si>
  <si>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</si>
  <si>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</si>
  <si>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</si>
  <si>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</si>
  <si>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</si>
  <si>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</si>
  <si>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</si>
  <si>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</si>
  <si>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</si>
  <si>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</si>
  <si>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</si>
  <si>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</si>
  <si>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</si>
  <si>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</si>
  <si>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</si>
  <si>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</si>
  <si>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</si>
  <si>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</si>
  <si>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</si>
  <si>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</si>
  <si>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</si>
  <si>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</si>
  <si>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</si>
  <si>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</si>
  <si>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</si>
  <si>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</si>
  <si>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</si>
  <si>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</si>
  <si>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</si>
  <si>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</si>
  <si>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</si>
  <si>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</si>
  <si>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</si>
  <si>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</si>
  <si>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</si>
  <si>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</si>
  <si>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</si>
  <si>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</si>
  <si>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</si>
  <si>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</si>
  <si>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</si>
  <si>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</si>
  <si>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</si>
  <si>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</si>
  <si>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</si>
  <si>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</si>
  <si>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</si>
  <si>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</si>
  <si>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</si>
  <si>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</si>
  <si>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</si>
  <si>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</si>
  <si>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</si>
  <si>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</si>
  <si>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</si>
  <si>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</si>
  <si>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</si>
  <si>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</si>
  <si>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</si>
  <si>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</si>
  <si>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</si>
  <si>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</si>
  <si>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</si>
  <si>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</si>
  <si>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</si>
  <si>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</si>
  <si>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</si>
  <si>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</si>
  <si>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</si>
  <si>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</si>
  <si>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</si>
  <si>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</si>
  <si>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</si>
  <si>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</si>
  <si>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</si>
  <si>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</si>
  <si>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</si>
  <si>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</si>
  <si>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</si>
  <si>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</si>
  <si>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</si>
  <si>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</si>
  <si>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</si>
  <si>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</si>
  <si>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</si>
  <si>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</si>
  <si>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</si>
  <si>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</si>
  <si>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</si>
  <si>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</si>
  <si>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</si>
  <si>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</si>
  <si>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</si>
  <si>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</si>
  <si>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</si>
  <si>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</si>
  <si>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</si>
  <si>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</si>
  <si>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</si>
  <si>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</si>
  <si>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</si>
  <si>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</si>
  <si>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</si>
  <si>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</si>
  <si>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</si>
  <si>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</si>
  <si>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</si>
  <si>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</si>
  <si>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</si>
  <si>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</si>
  <si>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</si>
  <si>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</si>
  <si>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</si>
  <si>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</si>
  <si>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</si>
  <si>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</si>
  <si>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</si>
  <si>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</si>
  <si>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</si>
  <si>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</si>
  <si>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</si>
  <si>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</si>
  <si>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</si>
  <si>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</si>
  <si>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</si>
  <si>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</si>
  <si>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</si>
  <si>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</si>
  <si>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</si>
  <si>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</si>
  <si>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</si>
  <si>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</si>
  <si>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</si>
  <si>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</si>
  <si>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</si>
  <si>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</si>
  <si>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</si>
  <si>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</si>
  <si>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</si>
  <si>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</si>
  <si>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</si>
  <si>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</si>
  <si>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</si>
  <si>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</si>
  <si>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</si>
  <si>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</si>
  <si>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</si>
  <si>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</si>
  <si>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</si>
  <si>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</si>
  <si>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</si>
  <si>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</si>
  <si>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</si>
  <si>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</si>
  <si>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</si>
  <si>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</si>
  <si>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</si>
  <si>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</si>
  <si>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</si>
  <si>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</si>
  <si>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</si>
  <si>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</si>
  <si>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</si>
  <si>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</si>
  <si>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</si>
  <si>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</si>
  <si>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</si>
  <si>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</si>
  <si>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</si>
  <si>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</si>
  <si>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</si>
  <si>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</si>
  <si>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</si>
  <si>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</si>
  <si>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</si>
  <si>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</si>
  <si>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</si>
  <si>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</si>
  <si>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</si>
  <si>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</si>
  <si>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</si>
  <si>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</si>
  <si>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</si>
  <si>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</si>
  <si>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</si>
  <si>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</si>
  <si>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</si>
  <si>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</si>
  <si>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</si>
  <si>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</si>
  <si>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</si>
  <si>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</si>
  <si>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</si>
  <si>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</si>
  <si>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</si>
  <si>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</si>
  <si>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</si>
  <si>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</si>
  <si>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</si>
  <si>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</si>
  <si>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</si>
  <si>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</si>
  <si>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</si>
  <si>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</si>
  <si>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</si>
  <si>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</si>
  <si>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</si>
  <si>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</si>
  <si>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</si>
  <si>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</si>
  <si>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</si>
  <si>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</si>
  <si>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</si>
  <si>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</si>
  <si>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</si>
  <si>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</si>
  <si>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</si>
  <si>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</si>
  <si>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</si>
  <si>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</si>
  <si>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</si>
  <si>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</si>
  <si>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</si>
  <si>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</si>
  <si>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</si>
  <si>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</si>
  <si>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</si>
  <si>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</si>
  <si>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</si>
  <si>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</si>
  <si>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</si>
  <si>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</si>
  <si>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</si>
  <si>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</si>
  <si>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</si>
  <si>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</si>
  <si>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</si>
  <si>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</si>
  <si>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</si>
  <si>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</si>
  <si>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</si>
  <si>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</si>
  <si>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</si>
  <si>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</si>
  <si>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</si>
  <si>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</si>
  <si>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</si>
  <si>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</si>
  <si>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</si>
  <si>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</si>
  <si>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</si>
  <si>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</si>
  <si>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</si>
  <si>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</si>
  <si>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</si>
  <si>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</si>
  <si>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</si>
  <si>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</si>
  <si>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</si>
  <si>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</si>
  <si>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</si>
  <si>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</si>
  <si>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</si>
  <si>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</si>
  <si>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</si>
  <si>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</si>
  <si>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</si>
  <si>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</si>
  <si>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</si>
  <si>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</si>
  <si>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</si>
  <si>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</si>
  <si>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</si>
  <si>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</si>
  <si>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</si>
  <si>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</si>
  <si>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</si>
  <si>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</si>
  <si>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</si>
  <si>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</si>
  <si>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</si>
  <si>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</si>
  <si>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</si>
  <si>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</si>
  <si>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</si>
  <si>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</si>
  <si>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</si>
  <si>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</si>
  <si>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</si>
  <si>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</si>
  <si>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</si>
  <si>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</si>
  <si>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</si>
  <si>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</si>
  <si>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</si>
  <si>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</si>
  <si>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</si>
  <si>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</si>
  <si>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</si>
  <si>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</si>
  <si>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</si>
  <si>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</si>
  <si>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</si>
  <si>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</si>
  <si>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</si>
  <si>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</si>
  <si>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</si>
  <si>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</si>
  <si>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</si>
  <si>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</si>
  <si>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</si>
  <si>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</si>
  <si>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</si>
  <si>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</si>
  <si>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</si>
  <si>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</si>
  <si>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</si>
  <si>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</si>
  <si>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</si>
  <si>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</si>
  <si>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</si>
  <si>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</si>
  <si>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</si>
  <si>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</si>
  <si>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</si>
  <si>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</si>
  <si>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</si>
  <si>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</si>
  <si>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</si>
  <si>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</si>
  <si>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</si>
  <si>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</si>
  <si>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</si>
  <si>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</si>
  <si>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</si>
  <si>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</si>
  <si>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</si>
  <si>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</si>
  <si>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</si>
  <si>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</si>
  <si>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</si>
  <si>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</si>
  <si>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</si>
  <si>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</si>
  <si>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</si>
  <si>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</si>
  <si>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</si>
  <si>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</si>
  <si>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</si>
  <si>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</si>
  <si>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</si>
  <si>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</si>
  <si>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</si>
  <si>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</si>
  <si>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</si>
  <si>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</si>
  <si>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</si>
  <si>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</si>
  <si>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</si>
  <si>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</si>
  <si>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</si>
  <si>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</si>
  <si>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</si>
  <si>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</si>
  <si>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</si>
  <si>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</si>
  <si>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</si>
  <si>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</si>
  <si>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</si>
  <si>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</si>
  <si>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</si>
  <si>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</si>
  <si>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</si>
  <si>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</si>
  <si>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</si>
  <si>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</si>
  <si>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</si>
  <si>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</si>
  <si>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</si>
  <si>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</si>
  <si>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</si>
  <si>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</si>
  <si>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</si>
  <si>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</si>
  <si>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</si>
  <si>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</si>
  <si>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</si>
  <si>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</si>
  <si>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</si>
  <si>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</si>
  <si>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</si>
  <si>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</si>
  <si>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</si>
  <si>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</si>
  <si>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</si>
  <si>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</si>
  <si>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</si>
  <si>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</si>
  <si>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</si>
  <si>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</si>
  <si>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</si>
  <si>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</si>
  <si>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</si>
  <si>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</si>
  <si>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</si>
  <si>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</si>
  <si>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</si>
  <si>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</si>
  <si>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</si>
  <si>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</si>
  <si>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</si>
  <si>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</si>
  <si>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</si>
  <si>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</si>
  <si>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</si>
  <si>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</si>
  <si>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</si>
  <si>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</si>
  <si>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</si>
  <si>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</si>
  <si>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</si>
  <si>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</si>
  <si>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</si>
  <si>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</si>
  <si>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</si>
  <si>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</si>
  <si>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</si>
  <si>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</si>
  <si>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</si>
  <si>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</si>
  <si>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</si>
  <si>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</si>
  <si>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</si>
  <si>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</si>
  <si>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</si>
  <si>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</si>
  <si>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</si>
  <si>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</si>
  <si>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</si>
  <si>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</si>
  <si>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</si>
  <si>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</si>
  <si>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</si>
  <si>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</si>
  <si>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</si>
  <si>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</si>
  <si>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</si>
  <si>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</si>
  <si>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</si>
  <si>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</si>
  <si>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</si>
  <si>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</si>
  <si>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</si>
  <si>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</si>
  <si>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</si>
  <si>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</si>
  <si>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</si>
  <si>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</si>
  <si>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</si>
  <si>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</si>
  <si>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</si>
  <si>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</si>
  <si>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</si>
  <si>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</si>
  <si>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</si>
  <si>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</si>
  <si>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</si>
  <si>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</si>
  <si>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</si>
  <si>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</si>
  <si>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</si>
  <si>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</si>
  <si>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</si>
  <si>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</si>
  <si>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</si>
  <si>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</si>
  <si>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</si>
  <si>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</si>
  <si>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</si>
  <si>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</si>
  <si>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</si>
  <si>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</si>
  <si>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</si>
  <si>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</si>
  <si>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</si>
  <si>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</si>
  <si>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</si>
  <si>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</si>
  <si>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</si>
  <si>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</si>
  <si>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</si>
  <si>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</si>
  <si>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</si>
  <si>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</si>
  <si>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</si>
  <si>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</si>
  <si>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</si>
  <si>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</si>
  <si>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</si>
  <si>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</si>
  <si>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</si>
  <si>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</si>
  <si>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</si>
  <si>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</si>
  <si>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</si>
  <si>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</si>
  <si>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</si>
  <si>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</si>
  <si>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</si>
  <si>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</si>
  <si>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</si>
  <si>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</si>
  <si>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</si>
  <si>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</si>
  <si>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</si>
  <si>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</si>
  <si>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</si>
  <si>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</si>
  <si>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</si>
  <si>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</si>
  <si>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</si>
  <si>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</si>
  <si>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</si>
  <si>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</si>
  <si>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</si>
  <si>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</si>
  <si>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</si>
  <si>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</si>
  <si>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</si>
  <si>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</si>
  <si>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</si>
  <si>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</si>
  <si>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</si>
  <si>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</si>
  <si>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</si>
  <si>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</si>
  <si>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</si>
  <si>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</si>
  <si>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</si>
  <si>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</si>
  <si>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</si>
  <si>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</si>
  <si>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</si>
  <si>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</si>
  <si>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</si>
  <si>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</si>
  <si>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</si>
  <si>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</si>
  <si>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</si>
  <si>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</si>
  <si>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</si>
  <si>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</si>
  <si>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</si>
  <si>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</si>
  <si>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</si>
  <si>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</si>
  <si>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</si>
  <si>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</si>
  <si>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</si>
  <si>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</si>
  <si>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</si>
  <si>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</si>
  <si>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</si>
  <si>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</si>
  <si>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</si>
  <si>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</si>
  <si>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</si>
  <si>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</si>
  <si>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</si>
  <si>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</si>
  <si>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</si>
  <si>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</si>
  <si>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</si>
  <si>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</si>
  <si>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</si>
  <si>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</si>
  <si>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</si>
  <si>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</si>
  <si>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</si>
  <si>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</si>
  <si>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</si>
  <si>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</si>
  <si>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</si>
  <si>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</si>
  <si>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</si>
  <si>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</si>
  <si>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</si>
  <si>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</si>
  <si>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</si>
  <si>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</si>
  <si>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</si>
  <si>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</si>
  <si>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</si>
  <si>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</si>
  <si>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</si>
  <si>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</si>
  <si>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</si>
  <si>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</si>
  <si>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</si>
  <si>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</si>
  <si>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</si>
  <si>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</si>
  <si>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</si>
  <si>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</si>
  <si>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</si>
  <si>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</si>
  <si>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</si>
  <si>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</si>
  <si>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</si>
  <si>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</si>
  <si>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</si>
  <si>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</si>
  <si>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</si>
  <si>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</si>
  <si>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</si>
  <si>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</si>
  <si>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</si>
  <si>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</si>
  <si>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</si>
  <si>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</si>
  <si>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</si>
  <si>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</si>
  <si>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</si>
  <si>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</si>
  <si>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</si>
  <si>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</si>
  <si>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</si>
  <si>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</si>
  <si>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</si>
  <si>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</si>
  <si>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</si>
  <si>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</si>
  <si>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</si>
  <si>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</si>
  <si>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</si>
  <si>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</si>
  <si>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</si>
  <si>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</si>
  <si>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</si>
  <si>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</si>
  <si>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</si>
  <si>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</si>
  <si>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</si>
  <si>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</si>
  <si>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</si>
  <si>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</si>
  <si>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</si>
  <si>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</si>
  <si>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</si>
  <si>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</si>
  <si>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</si>
  <si>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</si>
  <si>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</si>
  <si>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</si>
  <si>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</si>
  <si>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</si>
  <si>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</si>
  <si>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</si>
  <si>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</si>
  <si>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</si>
  <si>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</si>
  <si>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</si>
  <si>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</si>
  <si>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</si>
  <si>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</si>
  <si>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</si>
  <si>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</si>
  <si>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</si>
  <si>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</si>
  <si>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</si>
  <si>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</si>
  <si>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</si>
  <si>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</si>
  <si>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</si>
  <si>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</si>
  <si>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</si>
  <si>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</si>
  <si>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</si>
  <si>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</si>
  <si>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</si>
  <si>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</si>
  <si>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</si>
  <si>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</si>
  <si>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</si>
  <si>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</si>
  <si>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</si>
  <si>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</si>
  <si>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</si>
  <si>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</si>
  <si>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</si>
  <si>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</si>
  <si>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</si>
  <si>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</si>
  <si>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</si>
  <si>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</si>
  <si>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</si>
  <si>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</si>
  <si>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</si>
  <si>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</si>
  <si>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</si>
  <si>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</si>
  <si>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</si>
  <si>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</si>
  <si>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</si>
  <si>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</si>
  <si>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</si>
  <si>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</si>
  <si>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</si>
  <si>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</si>
  <si>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</si>
  <si>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</si>
  <si>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</si>
  <si>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</si>
  <si>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</si>
  <si>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</si>
  <si>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</si>
  <si>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</si>
  <si>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</si>
  <si>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</si>
  <si>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</si>
  <si>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</si>
  <si>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</si>
  <si>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</si>
  <si>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</si>
  <si>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</si>
  <si>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</si>
  <si>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</si>
  <si>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</si>
  <si>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</si>
  <si>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</si>
  <si>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</si>
  <si>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</si>
  <si>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</si>
  <si>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</si>
  <si>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</si>
  <si>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</si>
  <si>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</si>
  <si>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</si>
  <si>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</si>
  <si>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</si>
  <si>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</si>
  <si>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</si>
  <si>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</si>
  <si>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</si>
  <si>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</si>
  <si>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</si>
  <si>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</si>
  <si>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</si>
  <si>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</si>
  <si>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</si>
  <si>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</si>
  <si>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</si>
  <si>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</si>
  <si>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</si>
  <si>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</si>
  <si>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</si>
  <si>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</si>
  <si>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</si>
  <si>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</si>
  <si>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</si>
  <si>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</si>
  <si>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</si>
  <si>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</si>
  <si>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</si>
  <si>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</si>
  <si>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</si>
  <si>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</si>
  <si>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</si>
  <si>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</si>
  <si>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</si>
  <si>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</si>
  <si>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</si>
  <si>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</si>
  <si>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</si>
  <si>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</si>
  <si>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</si>
  <si>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</si>
  <si>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</si>
  <si>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</si>
  <si>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</si>
  <si>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</si>
  <si>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</si>
  <si>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</si>
  <si>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</si>
  <si>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</si>
  <si>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</si>
  <si>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</si>
  <si>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</si>
  <si>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</si>
  <si>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</si>
  <si>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</si>
  <si>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</si>
  <si>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</si>
  <si>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</si>
  <si>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</si>
  <si>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</si>
  <si>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</si>
  <si>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</si>
  <si>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</si>
  <si>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</si>
  <si>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</si>
  <si>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</si>
  <si>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</si>
  <si>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</si>
  <si>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</si>
  <si>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</si>
  <si>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</si>
  <si>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</si>
  <si>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</si>
  <si>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</si>
  <si>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</si>
  <si>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</si>
  <si>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</si>
  <si>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</si>
  <si>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</si>
  <si>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</si>
  <si>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</si>
  <si>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</si>
  <si>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</si>
  <si>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</si>
  <si>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</si>
  <si>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</si>
  <si>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</si>
  <si>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</si>
  <si>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</si>
  <si>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</si>
  <si>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</si>
  <si>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</si>
  <si>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</si>
  <si>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</si>
  <si>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</si>
  <si>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</si>
  <si>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</si>
  <si>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</si>
  <si>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</si>
  <si>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</si>
  <si>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</si>
  <si>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</si>
  <si>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</si>
  <si>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</si>
  <si>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</si>
  <si>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</si>
  <si>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</si>
  <si>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</si>
  <si>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</si>
  <si>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</si>
  <si>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</si>
  <si>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</si>
  <si>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</si>
  <si>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</si>
  <si>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</si>
  <si>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</si>
  <si>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</si>
  <si>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</si>
  <si>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</si>
  <si>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</si>
  <si>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</si>
  <si>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</si>
  <si>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</si>
  <si>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</si>
  <si>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</si>
  <si>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</si>
  <si>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</si>
  <si>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</si>
  <si>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</si>
  <si>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</si>
  <si>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</si>
  <si>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</si>
  <si>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</si>
  <si>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</si>
  <si>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</si>
  <si>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</si>
  <si>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</si>
  <si>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</si>
  <si>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</si>
  <si>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</si>
  <si>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</si>
  <si>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</si>
  <si>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</si>
  <si>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</si>
  <si>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</si>
  <si>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</si>
  <si>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</si>
  <si>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</si>
  <si>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</si>
  <si>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</si>
  <si>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</si>
  <si>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</si>
  <si>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</si>
  <si>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</si>
  <si>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</si>
  <si>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</si>
  <si>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</si>
  <si>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</si>
  <si>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</si>
  <si>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</si>
  <si>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</si>
  <si>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</si>
  <si>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</si>
  <si>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</si>
  <si>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</si>
  <si>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</si>
  <si>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</si>
  <si>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</si>
  <si>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</si>
  <si>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</si>
  <si>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</si>
  <si>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</si>
  <si>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</si>
  <si>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</si>
  <si>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</si>
  <si>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</si>
  <si>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</si>
  <si>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</si>
  <si>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</si>
  <si>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</si>
  <si>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</si>
  <si>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</si>
  <si>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</si>
  <si>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</si>
  <si>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</si>
  <si>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</si>
  <si>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</si>
  <si>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</si>
  <si>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</si>
  <si>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</si>
  <si>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</si>
  <si>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</si>
  <si>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</si>
  <si>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</si>
  <si>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</si>
  <si>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</si>
  <si>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</si>
  <si>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</si>
  <si>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</si>
  <si>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</si>
  <si>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</si>
  <si>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</si>
  <si>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</si>
  <si>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</si>
  <si>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</si>
  <si>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</si>
  <si>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</si>
  <si>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</si>
  <si>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</si>
  <si>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</si>
  <si>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</si>
  <si>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</si>
  <si>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</si>
  <si>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</si>
  <si>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</si>
  <si>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</si>
  <si>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</si>
  <si>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</si>
  <si>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</si>
  <si>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</si>
  <si>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</si>
  <si>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</si>
  <si>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</si>
  <si>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</si>
  <si>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</si>
  <si>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</si>
  <si>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</si>
  <si>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</si>
  <si>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</si>
  <si>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</si>
  <si>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</si>
  <si>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</si>
  <si>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</si>
  <si>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</si>
  <si>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</si>
  <si>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</si>
  <si>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</si>
  <si>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</si>
  <si>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</si>
  <si>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</si>
  <si>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</si>
  <si>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</si>
  <si>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</si>
  <si>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</si>
  <si>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</si>
  <si>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</si>
  <si>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</si>
  <si>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</si>
  <si>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</si>
  <si>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</si>
  <si>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</si>
  <si>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</si>
  <si>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</si>
  <si>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</si>
  <si>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</si>
  <si>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</si>
  <si>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</si>
  <si>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</si>
  <si>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</si>
  <si>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</si>
  <si>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</si>
  <si>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</si>
  <si>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</si>
  <si>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</si>
  <si>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</si>
  <si>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</si>
  <si>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</si>
  <si>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</si>
  <si>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</si>
  <si>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</si>
  <si>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</si>
  <si>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</si>
  <si>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</si>
  <si>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</si>
  <si>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</si>
  <si>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</si>
  <si>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</si>
  <si>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</si>
  <si>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</si>
  <si>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</si>
  <si>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</si>
  <si>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</si>
  <si>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</si>
  <si>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</si>
  <si>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</si>
  <si>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</si>
  <si>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</si>
  <si>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</si>
  <si>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</si>
  <si>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</si>
  <si>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</si>
  <si>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</si>
  <si>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</si>
  <si>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</si>
  <si>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</si>
  <si>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</si>
  <si>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</si>
  <si>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</si>
  <si>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</si>
  <si>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</si>
  <si>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</si>
  <si>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</si>
  <si>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</si>
  <si>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</si>
  <si>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</si>
  <si>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</si>
  <si>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</si>
  <si>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</si>
  <si>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</si>
  <si>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</si>
  <si>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</si>
  <si>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</si>
  <si>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</si>
  <si>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</si>
  <si>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</si>
  <si>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</si>
  <si>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</si>
  <si>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</si>
  <si>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</si>
  <si>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</si>
  <si>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</si>
  <si>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</si>
  <si>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</si>
  <si>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</si>
  <si>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</si>
  <si>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</si>
  <si>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</si>
  <si>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</si>
  <si>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</si>
  <si>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</si>
  <si>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</si>
  <si>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</si>
  <si>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</si>
  <si>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</si>
  <si>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</si>
  <si>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</si>
  <si>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</si>
  <si>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</si>
  <si>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</si>
  <si>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</si>
  <si>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</si>
  <si>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</si>
  <si>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</si>
  <si>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</si>
  <si>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</si>
  <si>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</si>
  <si>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</si>
  <si>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</si>
  <si>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</si>
  <si>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</si>
  <si>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</si>
  <si>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</si>
  <si>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</si>
  <si>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</si>
  <si>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</si>
  <si>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</si>
  <si>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</si>
  <si>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</si>
  <si>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</si>
  <si>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</si>
  <si>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</si>
  <si>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</si>
  <si>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</si>
  <si>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</si>
  <si>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</si>
  <si>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</si>
  <si>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</si>
  <si>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</si>
  <si>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</si>
  <si>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</si>
  <si>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</si>
  <si>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</si>
  <si>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</si>
  <si>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</si>
  <si>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</si>
  <si>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</si>
  <si>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</si>
  <si>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</si>
  <si>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</si>
  <si>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</si>
  <si>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</si>
  <si>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</si>
  <si>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</si>
  <si>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</si>
  <si>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</si>
  <si>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</si>
  <si>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</si>
  <si>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</si>
  <si>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</si>
  <si>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</si>
  <si>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</si>
  <si>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</si>
  <si>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</si>
  <si>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</si>
  <si>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</si>
  <si>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</si>
  <si>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</si>
  <si>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</si>
  <si>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</si>
  <si>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</si>
  <si>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</si>
  <si>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</si>
  <si>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</si>
  <si>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</si>
  <si>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</si>
  <si>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</si>
  <si>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</si>
  <si>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</si>
  <si>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</si>
  <si>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</si>
  <si>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</si>
  <si>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</si>
  <si>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</si>
  <si>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</si>
  <si>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</si>
  <si>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</si>
  <si>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</si>
  <si>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</si>
  <si>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</si>
  <si>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</si>
  <si>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</si>
  <si>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</si>
  <si>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</si>
  <si>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</si>
  <si>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</si>
  <si>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</si>
  <si>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</si>
  <si>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</si>
  <si>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</si>
  <si>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</si>
  <si>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</si>
  <si>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</si>
  <si>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</si>
  <si>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</si>
  <si>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</si>
  <si>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</si>
  <si>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</si>
  <si>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</si>
  <si>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</si>
  <si>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</si>
  <si>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</si>
  <si>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</si>
  <si>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</si>
  <si>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</si>
  <si>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</si>
  <si>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</si>
  <si>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</si>
  <si>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</si>
  <si>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</si>
  <si>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</si>
  <si>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</si>
  <si>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</si>
  <si>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</si>
  <si>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</si>
  <si>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</si>
  <si>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</si>
  <si>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</si>
  <si>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</si>
  <si>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</si>
  <si>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</si>
  <si>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</si>
  <si>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</si>
  <si>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</si>
  <si>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</si>
  <si>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</si>
  <si>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</si>
  <si>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</si>
  <si>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</si>
  <si>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</si>
  <si>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</si>
  <si>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</si>
  <si>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</si>
  <si>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</si>
  <si>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</si>
  <si>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</si>
  <si>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</si>
  <si>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</si>
  <si>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</si>
  <si>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</si>
  <si>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</si>
  <si>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</si>
  <si>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</si>
  <si>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</si>
  <si>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</si>
  <si>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</si>
  <si>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</si>
  <si>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</si>
  <si>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</si>
  <si>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</si>
  <si>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</si>
  <si>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</si>
  <si>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</si>
  <si>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</si>
  <si>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</si>
  <si>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</si>
  <si>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</si>
  <si>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</si>
  <si>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</si>
  <si>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</si>
  <si>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</si>
  <si>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</si>
  <si>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</si>
  <si>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</si>
  <si>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</si>
  <si>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</si>
  <si>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</si>
  <si>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</si>
  <si>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</si>
  <si>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</si>
  <si>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</si>
  <si>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</si>
  <si>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</si>
  <si>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</si>
  <si>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</si>
  <si>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</si>
  <si>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</si>
  <si>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</si>
  <si>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</si>
  <si>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</si>
  <si>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</si>
  <si>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</si>
  <si>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</si>
  <si>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</si>
  <si>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</si>
  <si>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</si>
  <si>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</si>
  <si>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</si>
  <si>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</si>
  <si>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</si>
  <si>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</si>
  <si>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</si>
  <si>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</si>
  <si>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</si>
  <si>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</si>
  <si>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</si>
  <si>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</si>
  <si>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</si>
  <si>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</si>
  <si>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</si>
  <si>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</si>
  <si>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</si>
  <si>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</si>
  <si>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</si>
  <si>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</si>
  <si>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</si>
  <si>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</si>
  <si>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</si>
  <si>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</si>
  <si>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</si>
  <si>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</si>
  <si>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</si>
  <si>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</si>
  <si>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</si>
  <si>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</si>
  <si>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</si>
  <si>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</si>
  <si>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</si>
  <si>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</si>
  <si>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</si>
  <si>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</si>
  <si>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</si>
  <si>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</si>
  <si>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</si>
  <si>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</si>
  <si>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</si>
  <si>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</si>
  <si>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</si>
  <si>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</si>
  <si>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</si>
  <si>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</si>
  <si>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</si>
  <si>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</si>
  <si>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</si>
  <si>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</si>
  <si>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</si>
  <si>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</si>
  <si>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</si>
  <si>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</si>
  <si>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</si>
  <si>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</si>
  <si>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</si>
  <si>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</si>
  <si>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</si>
  <si>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</si>
  <si>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</si>
  <si>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</si>
  <si>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</si>
  <si>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</si>
  <si>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</si>
  <si>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</si>
  <si>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</si>
  <si>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</si>
  <si>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</si>
  <si>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</si>
  <si>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</si>
  <si>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</si>
  <si>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</si>
  <si>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</si>
  <si>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</si>
  <si>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</si>
  <si>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</si>
  <si>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</si>
  <si>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</si>
  <si>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</si>
  <si>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</si>
  <si>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</si>
  <si>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</si>
  <si>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</si>
  <si>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</si>
  <si>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</si>
  <si>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</si>
  <si>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</si>
  <si>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</si>
  <si>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</si>
  <si>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</si>
  <si>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</si>
  <si>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</si>
  <si>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</si>
  <si>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</si>
  <si>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</si>
  <si>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</si>
  <si>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</si>
  <si>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</si>
  <si>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</si>
  <si>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</si>
  <si>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</si>
  <si>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</si>
  <si>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</si>
  <si>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</si>
  <si>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</si>
  <si>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</si>
  <si>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</si>
  <si>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</si>
  <si>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</si>
  <si>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</si>
  <si>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</si>
  <si>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</si>
  <si>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</si>
  <si>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</si>
  <si>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</si>
  <si>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</si>
  <si>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</si>
  <si>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</si>
  <si>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</si>
  <si>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</si>
  <si>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</si>
  <si>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</si>
  <si>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</si>
  <si>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</si>
  <si>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</si>
  <si>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</si>
  <si>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</si>
  <si>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</si>
  <si>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</si>
  <si>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</si>
  <si>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</si>
  <si>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</si>
  <si>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</si>
  <si>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</si>
  <si>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</si>
  <si>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</si>
  <si>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</si>
  <si>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</si>
  <si>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</si>
  <si>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</si>
  <si>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</si>
  <si>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</si>
  <si>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</si>
  <si>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</si>
  <si>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</si>
  <si>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</si>
  <si>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</si>
  <si>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</si>
  <si>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</si>
  <si>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</si>
  <si>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</si>
  <si>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</si>
  <si>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</si>
  <si>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</si>
  <si>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</si>
  <si>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</si>
  <si>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</si>
  <si>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</si>
  <si>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</si>
  <si>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</si>
  <si>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</si>
  <si>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</si>
  <si>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</si>
  <si>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</si>
  <si>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</si>
  <si>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</si>
  <si>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</si>
  <si>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</si>
  <si>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</si>
  <si>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</si>
  <si>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</si>
  <si>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</si>
  <si>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</si>
  <si>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</si>
  <si>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</si>
  <si>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</si>
  <si>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</si>
  <si>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</si>
  <si>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</si>
  <si>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</si>
  <si>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</si>
  <si>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</si>
  <si>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</si>
  <si>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</si>
  <si>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</si>
  <si>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</si>
  <si>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</si>
  <si>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</si>
  <si>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</si>
  <si>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</si>
  <si>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</si>
  <si>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</si>
  <si>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</si>
  <si>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</si>
  <si>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</si>
  <si>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</si>
  <si>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</si>
  <si>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</si>
  <si>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</si>
  <si>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</si>
  <si>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</si>
  <si>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</si>
  <si>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</si>
  <si>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</si>
  <si>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</si>
  <si>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</si>
  <si>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</si>
  <si>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</si>
  <si>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</si>
  <si>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</si>
  <si>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</si>
  <si>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</si>
  <si>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</si>
  <si>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</si>
  <si>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</si>
  <si>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</si>
  <si>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</si>
  <si>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</si>
  <si>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</si>
  <si>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</si>
  <si>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</si>
  <si>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</si>
  <si>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</si>
  <si>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</si>
  <si>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</si>
  <si>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</si>
  <si>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</si>
  <si>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</si>
  <si>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</si>
  <si>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</si>
  <si>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</si>
  <si>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</si>
  <si>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</si>
  <si>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</si>
  <si>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</si>
  <si>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</si>
  <si>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</si>
  <si>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</si>
  <si>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</si>
  <si>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</si>
  <si>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</si>
  <si>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</si>
  <si>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</si>
  <si>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</si>
  <si>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</si>
  <si>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</si>
  <si>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</si>
  <si>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</si>
  <si>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</si>
  <si>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</si>
  <si>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</si>
  <si>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</si>
  <si>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</si>
  <si>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</si>
  <si>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</si>
  <si>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</si>
  <si>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</si>
  <si>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</si>
  <si>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</si>
  <si>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</si>
  <si>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</si>
  <si>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</si>
  <si>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</si>
  <si>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</si>
  <si>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</si>
  <si>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</si>
  <si>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</si>
  <si>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</si>
  <si>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</si>
  <si>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</si>
  <si>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</si>
  <si>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</si>
  <si>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</si>
  <si>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</si>
  <si>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</si>
  <si>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</si>
  <si>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</si>
  <si>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</si>
  <si>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</si>
  <si>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</si>
  <si>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</si>
  <si>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</si>
  <si>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</si>
  <si>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</si>
  <si>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</si>
  <si>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</si>
  <si>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</si>
  <si>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</si>
  <si>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</si>
  <si>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</si>
  <si>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</si>
  <si>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</si>
  <si>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</si>
  <si>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</si>
  <si>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</si>
  <si>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</si>
  <si>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</si>
  <si>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</si>
  <si>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</si>
  <si>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</si>
  <si>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</si>
  <si>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</si>
  <si>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</si>
  <si>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</si>
  <si>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</si>
  <si>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</si>
  <si>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</si>
  <si>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</si>
  <si>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</si>
  <si>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</si>
  <si>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</si>
  <si>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</si>
  <si>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</si>
  <si>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</si>
  <si>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</si>
  <si>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</si>
  <si>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</si>
  <si>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</si>
  <si>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</si>
  <si>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</si>
  <si>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</si>
  <si>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</si>
  <si>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</si>
  <si>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</si>
  <si>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</si>
  <si>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</si>
  <si>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</si>
  <si>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</si>
  <si>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</si>
  <si>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</si>
  <si>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</si>
  <si>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</si>
  <si>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</si>
  <si>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</si>
  <si>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</si>
  <si>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</si>
  <si>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</si>
  <si>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</si>
  <si>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</si>
  <si>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</si>
  <si>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</si>
  <si>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</si>
  <si>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</si>
  <si>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</si>
  <si>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</si>
  <si>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</si>
  <si>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</si>
  <si>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</si>
  <si>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</si>
  <si>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</si>
  <si>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</si>
  <si>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</si>
  <si>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</si>
  <si>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</si>
  <si>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</si>
  <si>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</si>
  <si>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</si>
  <si>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</si>
  <si>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</si>
  <si>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</si>
  <si>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</si>
  <si>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</si>
  <si>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</si>
  <si>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</si>
  <si>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</si>
  <si>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</si>
  <si>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</si>
  <si>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</si>
  <si>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</si>
  <si>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</si>
  <si>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</si>
  <si>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</si>
  <si>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</si>
  <si>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</si>
  <si>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</si>
  <si>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</si>
  <si>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</si>
  <si>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</si>
  <si>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</si>
  <si>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</si>
  <si>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</si>
  <si>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</si>
  <si>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</si>
  <si>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</si>
  <si>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</si>
  <si>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</si>
  <si>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</si>
  <si>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</si>
  <si>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</si>
  <si>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</si>
  <si>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</si>
  <si>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</si>
  <si>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</si>
  <si>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</si>
  <si>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</si>
  <si>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</si>
  <si>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</si>
  <si>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</si>
  <si>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</si>
  <si>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</si>
  <si>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</si>
  <si>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</si>
  <si>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</si>
  <si>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</si>
  <si>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</si>
  <si>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</si>
  <si>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</si>
  <si>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</si>
  <si>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</si>
  <si>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</si>
  <si>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</si>
  <si>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</si>
  <si>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</si>
  <si>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</si>
  <si>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</si>
  <si>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</si>
  <si>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</si>
  <si>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</si>
  <si>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</si>
  <si>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</si>
  <si>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</si>
  <si>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</si>
  <si>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</si>
  <si>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</si>
  <si>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</si>
  <si>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</si>
  <si>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</si>
  <si>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</si>
  <si>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</si>
  <si>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</si>
  <si>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</si>
  <si>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</si>
  <si>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</si>
  <si>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</si>
  <si>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</si>
  <si>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</si>
  <si>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</si>
  <si>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</si>
  <si>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</si>
  <si>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</si>
  <si>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</si>
  <si>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</si>
  <si>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</si>
  <si>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</si>
  <si>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</si>
  <si>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</si>
  <si>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</si>
  <si>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</si>
  <si>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</si>
  <si>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</si>
  <si>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</si>
  <si>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</si>
  <si>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</si>
  <si>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</si>
  <si>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</si>
  <si>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</si>
  <si>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</si>
  <si>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</si>
  <si>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</si>
  <si>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</si>
  <si>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</si>
  <si>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</si>
  <si>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</si>
  <si>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</si>
  <si>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</si>
  <si>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</si>
  <si>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</si>
  <si>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</si>
  <si>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</si>
  <si>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</si>
  <si>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</si>
  <si>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</si>
  <si>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</si>
  <si>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</si>
  <si>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</si>
  <si>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</si>
  <si>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</si>
  <si>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</si>
  <si>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</si>
  <si>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</si>
  <si>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</si>
  <si>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</si>
  <si>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</si>
  <si>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</si>
  <si>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</si>
  <si>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</si>
  <si>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</si>
  <si>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</si>
  <si>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</si>
  <si>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</si>
  <si>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</si>
  <si>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</si>
  <si>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</si>
  <si>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</si>
  <si>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</si>
  <si>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</si>
  <si>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</si>
  <si>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</si>
  <si>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</si>
  <si>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</si>
  <si>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</si>
  <si>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</si>
  <si>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</si>
  <si>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</si>
  <si>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</si>
  <si>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</si>
  <si>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</si>
  <si>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</si>
  <si>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</si>
  <si>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</si>
  <si>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</si>
  <si>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</si>
  <si>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</si>
  <si>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</si>
  <si>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</si>
  <si>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</si>
  <si>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</si>
  <si>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</si>
  <si>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</si>
  <si>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</si>
  <si>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</si>
  <si>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</si>
  <si>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</si>
  <si>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</si>
  <si>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</si>
  <si>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</si>
  <si>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</si>
  <si>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</si>
  <si>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</si>
  <si>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</si>
  <si>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</si>
  <si>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</si>
  <si>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</si>
  <si>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</si>
  <si>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</si>
  <si>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</si>
  <si>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</si>
  <si>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</si>
  <si>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</si>
  <si>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</si>
  <si>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</si>
  <si>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</si>
  <si>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</si>
  <si>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</si>
  <si>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</si>
  <si>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</si>
  <si>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</si>
  <si>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</si>
  <si>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</si>
  <si>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</si>
  <si>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</si>
  <si>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</si>
  <si>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</si>
  <si>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</si>
  <si>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</si>
  <si>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</si>
  <si>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</si>
  <si>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</si>
  <si>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</si>
  <si>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</si>
  <si>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</si>
  <si>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</si>
  <si>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</si>
  <si>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</si>
  <si>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</si>
  <si>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</si>
  <si>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</si>
  <si>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</si>
  <si>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</si>
  <si>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</si>
  <si>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</si>
  <si>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</si>
  <si>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</si>
  <si>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</si>
  <si>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</si>
  <si>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</si>
  <si>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</si>
  <si>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</si>
  <si>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</si>
  <si>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</si>
  <si>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</si>
  <si>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</si>
  <si>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</si>
  <si>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</si>
  <si>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</si>
  <si>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</si>
  <si>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</si>
  <si>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</si>
  <si>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</si>
  <si>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</si>
  <si>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</si>
  <si>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</si>
  <si>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</si>
  <si>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</si>
  <si>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</si>
  <si>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</si>
  <si>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</si>
  <si>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</si>
  <si>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</si>
  <si>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</si>
  <si>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</si>
  <si>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</si>
  <si>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</si>
  <si>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</si>
  <si>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</si>
  <si>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</si>
  <si>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</si>
  <si>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</si>
  <si>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</si>
  <si>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</si>
  <si>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</si>
  <si>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</si>
  <si>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</si>
  <si>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</si>
  <si>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</si>
  <si>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</si>
  <si>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</si>
  <si>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</si>
  <si>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</si>
  <si>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</si>
  <si>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</si>
  <si>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</si>
  <si>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</si>
  <si>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</si>
  <si>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</si>
  <si>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</si>
  <si>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</si>
  <si>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</si>
  <si>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</si>
  <si>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</si>
  <si>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</si>
  <si>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</si>
  <si>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</si>
  <si>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</si>
  <si>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</si>
  <si>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</si>
  <si>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</si>
  <si>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</si>
  <si>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</si>
  <si>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</si>
  <si>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</si>
  <si>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</si>
  <si>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</si>
  <si>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</si>
  <si>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</si>
  <si>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</si>
  <si>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</si>
  <si>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</si>
  <si>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</si>
  <si>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</si>
  <si>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</si>
  <si>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</si>
  <si>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</si>
  <si>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</si>
  <si>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</si>
  <si>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</si>
  <si>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</si>
  <si>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</si>
  <si>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</si>
  <si>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</si>
  <si>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</si>
  <si>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</si>
  <si>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</si>
  <si>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</si>
  <si>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</si>
  <si>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</si>
  <si>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</si>
  <si>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</si>
  <si>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</si>
  <si>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</si>
  <si>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</si>
  <si>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</si>
  <si>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</si>
  <si>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</si>
  <si>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</si>
  <si>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</si>
  <si>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</si>
  <si>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</si>
  <si>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</si>
  <si>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</si>
  <si>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</si>
  <si>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</si>
  <si>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</si>
  <si>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</si>
  <si>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</si>
  <si>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</si>
  <si>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</si>
  <si>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</si>
  <si>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</si>
  <si>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</si>
  <si>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</si>
  <si>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</si>
  <si>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</si>
  <si>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</si>
  <si>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</si>
  <si>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</si>
  <si>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</si>
  <si>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</si>
  <si>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</si>
  <si>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</si>
  <si>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</si>
  <si>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</si>
  <si>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</si>
  <si>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</si>
  <si>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</si>
  <si>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</si>
  <si>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</si>
  <si>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</si>
  <si>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</si>
  <si>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</si>
  <si>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</si>
  <si>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</si>
  <si>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</si>
  <si>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</si>
  <si>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</si>
  <si>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</si>
  <si>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</si>
  <si>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</si>
  <si>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</si>
  <si>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</si>
  <si>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</si>
  <si>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</si>
  <si>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</si>
  <si>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</si>
  <si>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</si>
  <si>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</si>
  <si>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</si>
  <si>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</si>
  <si>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</si>
  <si>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</si>
  <si>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</si>
  <si>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</si>
  <si>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</si>
  <si>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</si>
  <si>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</si>
  <si>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</si>
  <si>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</si>
  <si>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</si>
  <si>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</si>
  <si>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</si>
  <si>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</si>
  <si>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</si>
  <si>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</si>
  <si>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</si>
  <si>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</si>
  <si>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</si>
  <si>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</si>
  <si>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</si>
  <si>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</si>
  <si>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</si>
  <si>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</si>
  <si>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</si>
  <si>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</si>
  <si>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</si>
  <si>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</si>
  <si>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</si>
  <si>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</si>
  <si>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</si>
  <si>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</si>
  <si>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</si>
  <si>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</si>
  <si>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</si>
  <si>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</si>
  <si>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</si>
  <si>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</si>
  <si>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</si>
  <si>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</si>
  <si>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</si>
  <si>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</si>
  <si>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</si>
  <si>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</si>
  <si>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</si>
  <si>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</si>
  <si>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</si>
  <si>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</si>
  <si>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</si>
  <si>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</si>
  <si>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</si>
  <si>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</si>
  <si>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</si>
  <si>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</si>
  <si>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</si>
  <si>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</si>
  <si>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</si>
  <si>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</si>
  <si>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</si>
  <si>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</si>
  <si>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</si>
  <si>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</si>
  <si>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</si>
  <si>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</si>
  <si>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</si>
  <si>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</si>
  <si>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</si>
  <si>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</si>
  <si>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</si>
  <si>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</si>
  <si>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</si>
  <si>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</si>
  <si>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</si>
  <si>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</si>
  <si>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</si>
  <si>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</si>
  <si>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</si>
  <si>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</si>
  <si>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</si>
  <si>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</si>
  <si>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</si>
  <si>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</si>
  <si>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</si>
  <si>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</si>
  <si>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</si>
  <si>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</si>
  <si>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</si>
  <si>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</si>
  <si>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</si>
  <si>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</si>
  <si>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</si>
  <si>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</si>
  <si>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</si>
  <si>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</si>
  <si>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</si>
  <si>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</si>
  <si>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</si>
  <si>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</si>
  <si>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</si>
  <si>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</si>
  <si>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</si>
  <si>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</si>
  <si>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</si>
  <si>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</si>
  <si>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</si>
  <si>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</si>
  <si>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</si>
  <si>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</si>
  <si>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</si>
  <si>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</si>
  <si>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</si>
  <si>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</si>
  <si>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</si>
  <si>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</si>
  <si>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</si>
  <si>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</si>
  <si>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</si>
  <si>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</si>
  <si>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</si>
  <si>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</si>
  <si>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</si>
  <si>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</si>
  <si>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</si>
  <si>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</si>
  <si>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</si>
  <si>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</si>
  <si>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</si>
  <si>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</si>
  <si>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</si>
  <si>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</si>
  <si>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</si>
  <si>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</si>
  <si>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</si>
  <si>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</si>
  <si>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</si>
  <si>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</si>
  <si>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</si>
  <si>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</si>
  <si>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</si>
  <si>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</si>
  <si>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</si>
  <si>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</si>
  <si>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</si>
  <si>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</si>
  <si>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</si>
  <si>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</si>
  <si>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</si>
  <si>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</si>
  <si>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</si>
  <si>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</si>
  <si>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</si>
  <si>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</si>
  <si>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</si>
  <si>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</si>
  <si>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</si>
  <si>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</si>
  <si>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</si>
  <si>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</si>
  <si>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</si>
  <si>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</si>
  <si>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</si>
  <si>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</si>
  <si>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</si>
  <si>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</si>
  <si>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</si>
  <si>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</si>
  <si>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</si>
  <si>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</si>
  <si>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</si>
  <si>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</si>
  <si>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</si>
  <si>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</si>
  <si>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</si>
  <si>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</si>
  <si>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</si>
  <si>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</si>
  <si>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</si>
  <si>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</si>
  <si>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</si>
  <si>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</si>
  <si>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</si>
  <si>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</si>
  <si>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</si>
  <si>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</si>
  <si>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</si>
  <si>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</si>
  <si>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</si>
  <si>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</si>
  <si>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</si>
  <si>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</si>
  <si>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</si>
  <si>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</si>
  <si>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</si>
  <si>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</si>
  <si>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</si>
  <si>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</si>
  <si>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</si>
  <si>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</si>
  <si>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</si>
  <si>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</si>
  <si>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</si>
  <si>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</si>
  <si>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</si>
  <si>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</si>
  <si>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</si>
  <si>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</si>
  <si>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</si>
  <si>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</si>
  <si>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</si>
  <si>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</si>
  <si>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</si>
  <si>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</si>
  <si>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</si>
  <si>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</si>
  <si>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</si>
  <si>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</si>
  <si>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</si>
  <si>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</si>
  <si>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</si>
  <si>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</si>
  <si>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</si>
  <si>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</si>
  <si>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</si>
  <si>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</si>
  <si>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</si>
  <si>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</si>
  <si>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</si>
  <si>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</si>
  <si>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</si>
  <si>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</si>
  <si>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</si>
  <si>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</si>
  <si>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</si>
  <si>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</si>
  <si>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</si>
  <si>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</si>
  <si>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</si>
  <si>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</si>
  <si>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</si>
  <si>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</si>
  <si>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</si>
  <si>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</si>
  <si>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</si>
  <si>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</si>
  <si>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</si>
  <si>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</si>
  <si>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</si>
  <si>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</si>
  <si>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</si>
  <si>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</si>
  <si>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</si>
  <si>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</si>
  <si>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</si>
  <si>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</si>
  <si>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</si>
  <si>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</si>
  <si>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</si>
  <si>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</si>
  <si>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</si>
  <si>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</si>
  <si>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</si>
  <si>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</si>
  <si>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</si>
  <si>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</si>
  <si>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</si>
  <si>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</si>
  <si>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</si>
  <si>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</si>
  <si>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</si>
  <si>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</si>
  <si>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</si>
  <si>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</si>
  <si>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</si>
  <si>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</si>
  <si>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</si>
  <si>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</si>
  <si>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</si>
  <si>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</si>
  <si>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</si>
  <si>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</si>
  <si>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</si>
  <si>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</si>
  <si>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</si>
  <si>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</si>
  <si>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</si>
  <si>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</si>
  <si>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</si>
  <si>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</si>
  <si>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</si>
  <si>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</si>
  <si>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</si>
  <si>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</si>
  <si>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</si>
  <si>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</si>
  <si>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</si>
  <si>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</si>
  <si>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</si>
  <si>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</si>
  <si>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</si>
  <si>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</si>
  <si>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</si>
  <si>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</si>
  <si>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</si>
  <si>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</si>
  <si>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</si>
  <si>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</si>
  <si>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</si>
  <si>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</si>
  <si>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</si>
  <si>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</si>
  <si>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</si>
  <si>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</si>
  <si>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</si>
  <si>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</si>
  <si>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</si>
  <si>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</si>
  <si>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</si>
  <si>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</si>
  <si>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</si>
  <si>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</si>
  <si>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</si>
  <si>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</si>
  <si>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</si>
  <si>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</si>
  <si>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</si>
  <si>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</si>
  <si>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</si>
  <si>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</si>
  <si>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</si>
  <si>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</si>
  <si>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</si>
  <si>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</si>
  <si>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</si>
  <si>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</si>
  <si>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</si>
  <si>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</si>
  <si>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</si>
  <si>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</si>
  <si>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</si>
  <si>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</si>
  <si>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</si>
  <si>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</si>
  <si>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</si>
  <si>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</si>
  <si>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</si>
  <si>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</si>
  <si>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</si>
  <si>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</si>
  <si>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</si>
  <si>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</si>
  <si>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</si>
  <si>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</si>
  <si>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</si>
  <si>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</si>
  <si>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</si>
  <si>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</si>
  <si>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</si>
  <si>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</si>
  <si>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</si>
  <si>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</si>
  <si>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</si>
  <si>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</si>
  <si>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</si>
  <si>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</si>
  <si>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</si>
  <si>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</si>
  <si>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</si>
  <si>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</si>
  <si>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</si>
  <si>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</si>
  <si>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</si>
  <si>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</si>
  <si>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</si>
  <si>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</si>
  <si>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</si>
  <si>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</si>
  <si>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</si>
  <si>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</si>
  <si>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</si>
  <si>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</si>
  <si>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</si>
  <si>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</si>
  <si>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</si>
  <si>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</si>
  <si>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</si>
  <si>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</si>
  <si>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</si>
  <si>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</si>
  <si>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</si>
  <si>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</si>
  <si>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</si>
  <si>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</si>
  <si>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</si>
  <si>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</si>
  <si>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</si>
  <si>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</si>
  <si>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</si>
  <si>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</si>
  <si>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</si>
  <si>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</si>
  <si>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</si>
  <si>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</si>
  <si>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</si>
  <si>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</si>
  <si>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</si>
  <si>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</si>
  <si>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</si>
  <si>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</si>
  <si>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</si>
  <si>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</si>
  <si>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</si>
  <si>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</si>
  <si>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</si>
  <si>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</si>
  <si>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</si>
  <si>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</si>
  <si>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</si>
  <si>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</si>
  <si>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</si>
  <si>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</si>
  <si>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</si>
  <si>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</si>
  <si>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</si>
  <si>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</si>
  <si>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</si>
  <si>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</si>
  <si>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</si>
  <si>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</si>
  <si>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</si>
  <si>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</si>
  <si>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</si>
  <si>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</si>
  <si>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</si>
  <si>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</si>
  <si>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</si>
  <si>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</si>
  <si>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</si>
  <si>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</si>
  <si>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</si>
  <si>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</si>
  <si>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</si>
  <si>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</si>
  <si>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</si>
  <si>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</si>
  <si>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</si>
  <si>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</si>
  <si>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</si>
  <si>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</si>
  <si>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</si>
  <si>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</si>
  <si>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</si>
  <si>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</si>
  <si>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</si>
  <si>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</si>
  <si>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</si>
  <si>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</si>
  <si>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</si>
  <si>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</si>
  <si>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</si>
  <si>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</si>
  <si>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</si>
  <si>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</si>
  <si>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</si>
  <si>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</si>
  <si>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</si>
  <si>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</si>
  <si>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</si>
  <si>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</si>
  <si>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</si>
  <si>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</si>
  <si>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</si>
  <si>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</si>
  <si>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</si>
  <si>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</si>
  <si>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</si>
  <si>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</si>
  <si>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</si>
  <si>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</si>
  <si>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</si>
  <si>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</si>
  <si>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</si>
  <si>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</si>
  <si>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</si>
  <si>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</si>
  <si>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</si>
  <si>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</si>
  <si>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</si>
  <si>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</si>
  <si>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</si>
  <si>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</si>
  <si>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</si>
  <si>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</si>
  <si>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</si>
  <si>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</si>
  <si>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</si>
  <si>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</si>
  <si>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</si>
  <si>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</si>
  <si>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</si>
  <si>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</si>
  <si>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</si>
  <si>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</si>
  <si>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</si>
  <si>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</si>
  <si>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</si>
  <si>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</si>
  <si>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</si>
  <si>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</si>
  <si>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</si>
  <si>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</si>
  <si>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</si>
  <si>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</si>
  <si>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</si>
  <si>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</si>
  <si>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</si>
  <si>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</si>
  <si>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</si>
  <si>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</si>
  <si>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</si>
  <si>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</si>
  <si>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</si>
  <si>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</si>
  <si>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</si>
  <si>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</si>
  <si>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</si>
  <si>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</si>
  <si>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</si>
  <si>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</si>
  <si>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</si>
  <si>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</si>
  <si>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</si>
  <si>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</si>
  <si>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</si>
  <si>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</si>
  <si>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</si>
  <si>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</si>
  <si>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</si>
  <si>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</si>
  <si>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</si>
  <si>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</si>
  <si>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</si>
  <si>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</si>
  <si>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</si>
  <si>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</si>
  <si>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</si>
  <si>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</si>
  <si>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</si>
  <si>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</si>
  <si>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</si>
  <si>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</si>
  <si>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</si>
  <si>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</si>
  <si>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</si>
  <si>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</si>
  <si>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</si>
  <si>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</si>
  <si>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</si>
  <si>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</si>
  <si>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</si>
  <si>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</si>
  <si>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</si>
  <si>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</si>
  <si>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</si>
  <si>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</si>
  <si>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</si>
  <si>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</si>
  <si>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</si>
  <si>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</si>
  <si>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</si>
  <si>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</si>
  <si>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</si>
  <si>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</si>
  <si>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</si>
  <si>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</si>
  <si>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</si>
  <si>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</si>
  <si>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</si>
  <si>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</si>
  <si>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</si>
  <si>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</si>
  <si>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</si>
  <si>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</si>
  <si>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</si>
  <si>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</si>
  <si>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</si>
  <si>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</si>
  <si>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</si>
  <si>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</si>
  <si>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</si>
  <si>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</si>
  <si>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</si>
  <si>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</si>
  <si>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</si>
  <si>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</si>
  <si>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</si>
  <si>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</si>
  <si>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</si>
  <si>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</si>
  <si>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</si>
  <si>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</si>
  <si>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</si>
  <si>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</si>
  <si>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</si>
  <si>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</si>
  <si>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</si>
  <si>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</si>
  <si>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</si>
  <si>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</si>
  <si>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</si>
  <si>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</si>
  <si>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</si>
  <si>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</si>
  <si>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</si>
  <si>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</si>
  <si>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</si>
  <si>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</si>
  <si>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</si>
  <si>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</si>
  <si>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</si>
  <si>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</si>
  <si>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</si>
  <si>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</si>
  <si>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</si>
  <si>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</si>
  <si>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</si>
  <si>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</si>
  <si>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</si>
  <si>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</si>
  <si>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</si>
  <si>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</si>
  <si>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</si>
  <si>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</si>
  <si>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</si>
  <si>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</si>
  <si>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</si>
  <si>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</si>
  <si>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</si>
  <si>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</si>
  <si>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</si>
  <si>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</si>
  <si>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</si>
  <si>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</si>
  <si>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</si>
  <si>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</si>
  <si>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</si>
  <si>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</si>
  <si>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</si>
  <si>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</si>
  <si>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</si>
  <si>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</si>
  <si>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</si>
  <si>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</si>
  <si>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</si>
  <si>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</si>
  <si>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</si>
  <si>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</si>
  <si>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</si>
  <si>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</si>
  <si>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</si>
  <si>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</si>
  <si>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</si>
  <si>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</si>
  <si>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</si>
  <si>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</si>
  <si>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</si>
  <si>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</si>
  <si>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</si>
  <si>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</si>
  <si>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</si>
  <si>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</si>
  <si>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</si>
  <si>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</si>
  <si>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</si>
  <si>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</si>
  <si>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</si>
  <si>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</si>
  <si>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</si>
  <si>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</si>
  <si>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</si>
  <si>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</si>
  <si>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</si>
  <si>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</si>
  <si>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</si>
  <si>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</si>
  <si>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</si>
  <si>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</si>
  <si>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</si>
  <si>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</si>
  <si>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</si>
  <si>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</si>
  <si>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</si>
  <si>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</si>
  <si>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</si>
  <si>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</si>
  <si>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</si>
  <si>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</si>
  <si>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</si>
  <si>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</si>
  <si>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</si>
  <si>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</si>
  <si>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</si>
  <si>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</si>
  <si>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</si>
  <si>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</si>
  <si>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</si>
  <si>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</si>
  <si>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</si>
  <si>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</si>
  <si>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</si>
  <si>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</si>
  <si>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</si>
  <si>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</si>
  <si>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</si>
  <si>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</si>
  <si>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</si>
  <si>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</si>
  <si>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</si>
  <si>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</si>
  <si>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</si>
  <si>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</si>
  <si>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</si>
  <si>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</si>
  <si>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</si>
  <si>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</si>
  <si>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</si>
  <si>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</si>
  <si>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</si>
  <si>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</si>
  <si>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</si>
  <si>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</si>
  <si>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</si>
  <si>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</si>
  <si>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</si>
  <si>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</si>
  <si>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</si>
  <si>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</si>
  <si>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</si>
  <si>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</si>
  <si>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</si>
  <si>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</si>
  <si>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</si>
  <si>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</si>
  <si>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</si>
  <si>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</si>
  <si>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</si>
  <si>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</si>
  <si>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</si>
  <si>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</si>
  <si>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</si>
  <si>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</si>
  <si>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</si>
  <si>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</si>
  <si>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</si>
  <si>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</si>
  <si>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</si>
  <si>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</si>
  <si>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</si>
  <si>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</si>
  <si>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</si>
  <si>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</si>
  <si>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</si>
  <si>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</si>
  <si>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</si>
  <si>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</si>
  <si>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</si>
  <si>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</si>
  <si>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</si>
  <si>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</si>
  <si>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</si>
  <si>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</si>
  <si>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</si>
  <si>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</si>
  <si>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</si>
  <si>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</si>
  <si>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</si>
  <si>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</si>
  <si>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</si>
  <si>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</si>
  <si>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</si>
  <si>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</si>
  <si>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</si>
  <si>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</si>
  <si>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</si>
  <si>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</si>
  <si>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</si>
  <si>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</si>
  <si>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</si>
  <si>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</si>
  <si>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</si>
  <si>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</si>
  <si>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</si>
  <si>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</si>
  <si>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</si>
  <si>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</si>
  <si>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</si>
  <si>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</si>
  <si>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</si>
  <si>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</si>
  <si>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</si>
  <si>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</si>
  <si>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</si>
  <si>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</si>
  <si>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</si>
  <si>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</si>
  <si>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</si>
  <si>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</si>
  <si>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</si>
  <si>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</si>
  <si>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</si>
  <si>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</si>
  <si>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</si>
  <si>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</si>
  <si>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</si>
  <si>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</si>
  <si>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</si>
  <si>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</si>
  <si>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</si>
  <si>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</si>
  <si>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</si>
  <si>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</si>
  <si>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</si>
  <si>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</si>
  <si>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</si>
  <si>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</si>
  <si>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</si>
  <si>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</si>
  <si>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</si>
  <si>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</si>
  <si>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</si>
  <si>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</si>
  <si>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</si>
  <si>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</si>
  <si>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</si>
  <si>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</si>
  <si>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</si>
  <si>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</si>
  <si>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</si>
  <si>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</si>
  <si>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</si>
  <si>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</si>
  <si>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</si>
  <si>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</si>
  <si>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</si>
  <si>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</si>
  <si>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</si>
  <si>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</si>
  <si>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</si>
  <si>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</si>
  <si>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</si>
  <si>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</si>
  <si>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</si>
  <si>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</si>
  <si>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</si>
  <si>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</si>
  <si>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</si>
  <si>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</si>
  <si>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</si>
  <si>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</si>
  <si>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</si>
  <si>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</si>
  <si>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</si>
  <si>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</si>
  <si>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</si>
  <si>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</si>
  <si>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</si>
  <si>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</si>
  <si>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</si>
  <si>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</si>
  <si>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</si>
  <si>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</si>
  <si>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</si>
  <si>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</si>
  <si>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</si>
  <si>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</si>
  <si>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</si>
  <si>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</si>
  <si>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</si>
  <si>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</si>
  <si>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</si>
  <si>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</si>
  <si>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</si>
  <si>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</si>
  <si>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</si>
  <si>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</si>
  <si>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</si>
  <si>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</si>
  <si>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</si>
  <si>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</si>
  <si>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</si>
  <si>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</si>
  <si>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</si>
  <si>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</si>
  <si>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</si>
  <si>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</si>
  <si>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</si>
  <si>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</si>
  <si>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</si>
  <si>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</si>
  <si>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</si>
  <si>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</si>
  <si>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</si>
  <si>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</si>
  <si>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</si>
  <si>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</si>
  <si>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</si>
  <si>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</si>
  <si>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</si>
  <si>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</si>
  <si>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</si>
  <si>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</si>
  <si>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</si>
  <si>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</si>
  <si>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</si>
  <si>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</si>
  <si>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</si>
  <si>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</si>
  <si>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</si>
  <si>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</si>
  <si>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</si>
  <si>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</si>
  <si>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</si>
  <si>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</si>
  <si>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</si>
  <si>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</si>
  <si>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</si>
  <si>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</si>
  <si>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</si>
  <si>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</si>
  <si>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</si>
  <si>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</si>
  <si>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</si>
  <si>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</si>
  <si>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</si>
  <si>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</si>
  <si>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</si>
  <si>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</si>
  <si>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</si>
  <si>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</si>
  <si>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</si>
  <si>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</si>
  <si>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</si>
  <si>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</si>
  <si>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</si>
  <si>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</si>
  <si>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</si>
  <si>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</si>
  <si>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</si>
  <si>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</si>
  <si>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</si>
  <si>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</si>
  <si>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</si>
  <si>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</si>
  <si>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</si>
  <si>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</si>
  <si>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</si>
  <si>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</si>
  <si>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</si>
  <si>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</si>
  <si>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</si>
  <si>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</si>
  <si>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</si>
  <si>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</si>
  <si>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</si>
  <si>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</si>
  <si>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</si>
  <si>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</si>
  <si>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</si>
  <si>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</si>
  <si>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</si>
  <si>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</si>
  <si>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</si>
  <si>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</si>
  <si>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</si>
  <si>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</si>
  <si>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</si>
  <si>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</si>
  <si>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</si>
  <si>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</si>
  <si>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</si>
  <si>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</si>
  <si>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</si>
  <si>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</si>
  <si>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</si>
  <si>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</si>
  <si>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</si>
  <si>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</si>
  <si>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</si>
  <si>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</si>
  <si>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</si>
  <si>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</si>
  <si>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</si>
  <si>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</si>
  <si>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</si>
  <si>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</si>
  <si>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</si>
  <si>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</si>
  <si>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</si>
  <si>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</si>
  <si>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</si>
  <si>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</si>
  <si>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</si>
  <si>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</si>
  <si>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</si>
  <si>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</si>
  <si>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</si>
  <si>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</si>
  <si>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</si>
  <si>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</si>
  <si>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</si>
  <si>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</si>
  <si>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</si>
  <si>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</si>
  <si>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</si>
  <si>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</si>
  <si>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</si>
  <si>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</si>
  <si>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</si>
  <si>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</si>
  <si>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</si>
  <si>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</si>
  <si>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</si>
  <si>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</si>
  <si>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</si>
  <si>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</si>
  <si>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</si>
  <si>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</si>
  <si>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</si>
  <si>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</si>
  <si>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</si>
  <si>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</si>
  <si>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</si>
  <si>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</si>
  <si>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</si>
  <si>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</si>
  <si>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</si>
  <si>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</si>
  <si>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</si>
  <si>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</si>
  <si>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</si>
  <si>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</si>
  <si>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</si>
  <si>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</si>
  <si>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</si>
  <si>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</si>
  <si>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</si>
  <si>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</si>
  <si>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</si>
  <si>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</si>
  <si>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</si>
  <si>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</si>
  <si>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</si>
  <si>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</si>
  <si>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</si>
  <si>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</si>
  <si>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</si>
  <si>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</si>
  <si>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</si>
  <si>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</si>
  <si>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</si>
  <si>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</si>
  <si>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</si>
  <si>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</si>
  <si>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</si>
  <si>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</si>
  <si>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</si>
  <si>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</si>
  <si>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</si>
  <si>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</si>
  <si>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</si>
  <si>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</si>
  <si>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</si>
  <si>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</si>
  <si>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</si>
  <si>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</si>
  <si>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</si>
  <si>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</si>
  <si>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</si>
  <si>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</si>
  <si>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</si>
  <si>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</si>
  <si>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</si>
  <si>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</si>
  <si>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</si>
  <si>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</si>
  <si>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</si>
  <si>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</si>
  <si>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</si>
  <si>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</si>
  <si>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</si>
  <si>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</si>
  <si>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</si>
  <si>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</si>
  <si>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</si>
  <si>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</si>
  <si>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</si>
  <si>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</si>
  <si>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</si>
  <si>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</si>
  <si>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</si>
  <si>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</si>
  <si>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</si>
  <si>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</si>
  <si>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</si>
  <si>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</si>
  <si>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</si>
  <si>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</si>
  <si>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</si>
  <si>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</si>
  <si>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</si>
  <si>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</si>
  <si>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</si>
  <si>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</si>
  <si>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</si>
  <si>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</si>
  <si>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</si>
  <si>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</si>
  <si>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</si>
  <si>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</si>
  <si>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</si>
  <si>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</si>
  <si>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</si>
  <si>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</si>
  <si>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</si>
  <si>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</si>
  <si>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</si>
  <si>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</si>
  <si>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</si>
  <si>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</si>
  <si>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</si>
  <si>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</si>
  <si>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</si>
  <si>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</si>
  <si>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</si>
  <si>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</si>
  <si>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</si>
  <si>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</si>
  <si>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</si>
  <si>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</si>
  <si>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</si>
  <si>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</si>
  <si>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</si>
  <si>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</si>
  <si>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</si>
  <si>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</si>
  <si>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</si>
  <si>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</si>
  <si>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</si>
  <si>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</si>
  <si>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</si>
  <si>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</si>
  <si>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</si>
  <si>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</si>
  <si>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</si>
  <si>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</si>
  <si>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</si>
  <si>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</si>
  <si>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</si>
  <si>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</si>
  <si>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</si>
  <si>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</si>
  <si>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</si>
  <si>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</si>
  <si>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</si>
  <si>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</si>
  <si>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</si>
  <si>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</si>
  <si>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</si>
  <si>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</si>
  <si>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</si>
  <si>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</si>
  <si>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</si>
  <si>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</si>
  <si>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</si>
  <si>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</si>
  <si>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</si>
  <si>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</si>
  <si>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</si>
  <si>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</si>
  <si>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</si>
  <si>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</si>
  <si>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</si>
  <si>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</si>
  <si>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</si>
  <si>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</si>
  <si>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</si>
  <si>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</si>
  <si>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</si>
  <si>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</si>
  <si>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</si>
  <si>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</si>
  <si>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</si>
  <si>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</si>
  <si>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</si>
  <si>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</si>
  <si>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</si>
  <si>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</si>
  <si>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</si>
  <si>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</si>
  <si>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</si>
  <si>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</si>
  <si>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</si>
  <si>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</si>
  <si>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</si>
  <si>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</si>
  <si>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</si>
  <si>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</si>
  <si>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</si>
  <si>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</si>
  <si>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</si>
  <si>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</si>
  <si>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</si>
  <si>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</si>
  <si>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</si>
  <si>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</si>
  <si>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</si>
  <si>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</si>
  <si>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</si>
  <si>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</si>
  <si>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</si>
  <si>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</si>
  <si>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</si>
  <si>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</si>
  <si>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</si>
  <si>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</si>
  <si>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</si>
  <si>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</si>
  <si>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</si>
  <si>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</si>
  <si>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</si>
  <si>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</si>
  <si>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</si>
  <si>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</si>
  <si>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</si>
  <si>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</si>
  <si>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</si>
  <si>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</si>
  <si>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</si>
  <si>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</si>
  <si>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</si>
  <si>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</si>
  <si>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</si>
  <si>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</si>
  <si>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</si>
  <si>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</si>
  <si>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</si>
  <si>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</si>
  <si>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</si>
  <si>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</si>
  <si>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</si>
  <si>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</si>
  <si>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</si>
  <si>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</si>
  <si>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</si>
  <si>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</si>
  <si>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</si>
  <si>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</si>
  <si>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</si>
  <si>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</si>
  <si>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</si>
  <si>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</si>
  <si>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</si>
  <si>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</si>
  <si>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</si>
  <si>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</si>
  <si>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</si>
  <si>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</si>
  <si>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</si>
  <si>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</si>
  <si>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</si>
  <si>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</si>
  <si>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</si>
  <si>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</si>
  <si>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</si>
  <si>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</si>
  <si>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</si>
  <si>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</si>
  <si>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</si>
  <si>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</si>
  <si>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</si>
  <si>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</si>
  <si>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</si>
  <si>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</si>
  <si>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</si>
  <si>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</si>
  <si>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</si>
  <si>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</si>
  <si>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</si>
  <si>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</si>
  <si>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</si>
  <si>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</si>
  <si>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</si>
  <si>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</si>
  <si>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</si>
  <si>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</si>
  <si>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</si>
  <si>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</si>
  <si>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</si>
  <si>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</si>
  <si>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</si>
  <si>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</si>
  <si>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</si>
  <si>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</si>
  <si>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</si>
  <si>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</si>
  <si>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</si>
  <si>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</si>
  <si>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</si>
  <si>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</si>
  <si>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</si>
  <si>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</si>
  <si>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</si>
  <si>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</si>
  <si>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</si>
  <si>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</si>
  <si>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</si>
  <si>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</si>
  <si>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</si>
  <si>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</si>
  <si>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</si>
  <si>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</si>
  <si>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</si>
  <si>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</si>
  <si>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</si>
  <si>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</si>
  <si>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</si>
  <si>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</si>
  <si>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</si>
  <si>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</si>
  <si>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</si>
  <si>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</si>
  <si>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</si>
  <si>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</si>
  <si>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</si>
  <si>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</si>
  <si>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</si>
  <si>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</si>
  <si>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</si>
  <si>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</si>
  <si>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</si>
  <si>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</si>
  <si>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</si>
  <si>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</si>
  <si>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</si>
  <si>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</si>
  <si>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</si>
  <si>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</si>
  <si>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</si>
  <si>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</si>
  <si>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</si>
  <si>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</si>
  <si>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</si>
  <si>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</si>
  <si>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</si>
  <si>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</si>
  <si>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</si>
  <si>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</si>
  <si>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</si>
  <si>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</si>
  <si>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</si>
  <si>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</si>
  <si>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</si>
  <si>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</si>
  <si>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</si>
  <si>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</si>
  <si>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</si>
  <si>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</si>
  <si>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</si>
  <si>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</si>
  <si>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</si>
  <si>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</si>
  <si>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</si>
  <si>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</si>
  <si>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</si>
  <si>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</si>
  <si>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</si>
  <si>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</si>
  <si>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</si>
  <si>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</si>
  <si>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</si>
  <si>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</si>
  <si>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</si>
  <si>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</si>
  <si>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</si>
  <si>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</si>
  <si>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</si>
  <si>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</si>
  <si>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</si>
  <si>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</si>
  <si>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</si>
  <si>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</si>
  <si>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</si>
  <si>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</si>
  <si>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</si>
  <si>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</si>
  <si>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</si>
  <si>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</si>
  <si>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</si>
  <si>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</si>
  <si>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</si>
  <si>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</si>
  <si>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</si>
  <si>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</si>
  <si>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</si>
  <si>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</si>
  <si>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</si>
  <si>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</si>
  <si>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</si>
  <si>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</si>
  <si>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</si>
  <si>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</si>
  <si>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</si>
  <si>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</si>
  <si>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</si>
  <si>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</si>
  <si>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</si>
  <si>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</si>
  <si>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</si>
  <si>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</si>
  <si>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</si>
  <si>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</si>
  <si>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</si>
  <si>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</si>
  <si>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</si>
  <si>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</si>
  <si>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</si>
  <si>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</si>
  <si>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</si>
  <si>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</si>
  <si>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</si>
  <si>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</si>
  <si>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</si>
  <si>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</si>
  <si>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</si>
  <si>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</si>
  <si>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</si>
  <si>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</si>
  <si>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</si>
  <si>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</si>
  <si>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</si>
  <si>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</si>
  <si>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</si>
  <si>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</si>
  <si>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</si>
  <si>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</si>
  <si>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</si>
  <si>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</si>
  <si>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</si>
  <si>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</si>
  <si>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</si>
  <si>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</si>
  <si>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</si>
  <si>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</si>
  <si>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</si>
  <si>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</si>
  <si>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</si>
  <si>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</si>
  <si>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</si>
  <si>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</si>
  <si>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</si>
  <si>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</si>
  <si>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</si>
  <si>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</si>
  <si>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</si>
  <si>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</si>
  <si>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</si>
  <si>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</si>
  <si>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</si>
  <si>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</si>
  <si>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</si>
  <si>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</si>
  <si>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</si>
  <si>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</si>
  <si>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</si>
  <si>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</si>
  <si>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</si>
  <si>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</si>
  <si>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</si>
  <si>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</si>
  <si>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</si>
  <si>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</si>
  <si>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</si>
  <si>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</si>
  <si>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</si>
  <si>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</si>
  <si>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</si>
  <si>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</si>
  <si>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</si>
  <si>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</si>
  <si>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</si>
  <si>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</si>
  <si>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</si>
  <si>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</si>
  <si>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</si>
  <si>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</si>
  <si>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</si>
  <si>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</si>
  <si>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</si>
  <si>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</si>
  <si>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</si>
  <si>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</si>
  <si>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</si>
  <si>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</si>
  <si>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</si>
  <si>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</si>
  <si>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</si>
  <si>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</si>
  <si>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</si>
  <si>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</si>
  <si>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</si>
  <si>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</si>
  <si>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</si>
  <si>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</si>
  <si>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</si>
  <si>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</si>
  <si>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</si>
  <si>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</si>
  <si>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</si>
  <si>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</si>
  <si>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</si>
  <si>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</si>
  <si>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</si>
  <si>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</si>
  <si>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</si>
  <si>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</si>
  <si>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</si>
  <si>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</si>
  <si>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</si>
  <si>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</si>
  <si>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</si>
  <si>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</si>
  <si>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</si>
  <si>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</si>
  <si>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</si>
  <si>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</si>
  <si>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</si>
  <si>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</si>
  <si>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</si>
  <si>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</si>
  <si>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</si>
  <si>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</si>
  <si>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</si>
  <si>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</si>
  <si>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</si>
  <si>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</si>
  <si>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</si>
  <si>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</si>
  <si>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</si>
  <si>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</si>
  <si>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</si>
  <si>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</si>
  <si>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</si>
  <si>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</si>
  <si>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</si>
  <si>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</si>
  <si>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</si>
  <si>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</si>
  <si>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</si>
  <si>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</si>
  <si>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</si>
  <si>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</si>
  <si>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</si>
  <si>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</si>
  <si>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</si>
  <si>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</si>
  <si>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</si>
  <si>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</si>
  <si>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</si>
  <si>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</si>
  <si>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</si>
  <si>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</si>
  <si>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</si>
  <si>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</si>
  <si>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</si>
  <si>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</si>
  <si>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</si>
  <si>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</si>
  <si>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</si>
  <si>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</si>
  <si>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</si>
  <si>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</si>
  <si>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</si>
  <si>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</si>
  <si>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</si>
  <si>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</si>
  <si>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</si>
  <si>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</si>
  <si>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</si>
  <si>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</si>
  <si>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</si>
  <si>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</si>
  <si>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</si>
  <si>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</si>
  <si>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</si>
  <si>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</si>
  <si>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</si>
  <si>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</si>
  <si>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</si>
  <si>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</si>
  <si>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</si>
  <si>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</si>
  <si>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</si>
  <si>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</si>
  <si>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</si>
  <si>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</si>
  <si>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</si>
  <si>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</si>
  <si>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</si>
  <si>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</si>
  <si>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</si>
  <si>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</si>
  <si>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</si>
  <si>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</si>
  <si>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</si>
  <si>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</si>
  <si>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</si>
  <si>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</si>
  <si>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</si>
  <si>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</si>
  <si>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</si>
  <si>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</si>
  <si>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</si>
  <si>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</si>
  <si>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</si>
  <si>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</si>
  <si>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</si>
  <si>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</si>
  <si>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</si>
  <si>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</si>
  <si>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</si>
  <si>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</si>
  <si>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</si>
  <si>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</si>
  <si>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</si>
  <si>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</si>
  <si>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</si>
  <si>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</si>
  <si>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</si>
  <si>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</si>
  <si>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</si>
  <si>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</si>
  <si>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</si>
  <si>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</si>
  <si>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</si>
  <si>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</si>
  <si>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</si>
  <si>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</si>
  <si>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</si>
  <si>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</si>
  <si>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</si>
  <si>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</si>
  <si>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</si>
  <si>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</si>
  <si>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</si>
  <si>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</si>
  <si>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</si>
  <si>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</si>
  <si>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</si>
  <si>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</si>
  <si>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</si>
  <si>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</si>
  <si>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</si>
  <si>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</si>
  <si>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</si>
  <si>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</si>
  <si>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</si>
  <si>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</si>
  <si>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</si>
  <si>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</si>
  <si>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</si>
  <si>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</si>
  <si>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</si>
  <si>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</si>
  <si>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</si>
  <si>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</si>
  <si>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</si>
  <si>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</si>
  <si>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</si>
  <si>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</si>
  <si>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</si>
  <si>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</si>
  <si>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</si>
  <si>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</si>
  <si>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</si>
  <si>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</si>
  <si>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</si>
  <si>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</si>
  <si>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</si>
  <si>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</si>
  <si>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</si>
  <si>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</si>
  <si>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</si>
  <si>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</si>
  <si>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</si>
  <si>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</si>
  <si>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</si>
  <si>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</si>
  <si>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</si>
  <si>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</si>
  <si>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</si>
  <si>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</si>
  <si>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</si>
  <si>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</si>
  <si>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</si>
  <si>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</si>
  <si>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</si>
  <si>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</si>
  <si>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</si>
  <si>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</si>
  <si>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</si>
  <si>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</si>
  <si>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</si>
  <si>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</si>
  <si>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</si>
  <si>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</si>
  <si>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</si>
  <si>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</si>
  <si>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</si>
  <si>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</si>
  <si>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</si>
  <si>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</si>
  <si>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</si>
  <si>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</si>
  <si>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</si>
  <si>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</si>
  <si>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</si>
  <si>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</si>
  <si>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</si>
  <si>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</si>
  <si>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</si>
  <si>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</si>
  <si>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</si>
  <si>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</si>
  <si>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</si>
  <si>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</si>
  <si>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</si>
  <si>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</si>
  <si>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</si>
  <si>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</si>
  <si>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</si>
  <si>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</si>
  <si>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</si>
  <si>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</si>
  <si>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</si>
  <si>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</si>
  <si>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</si>
  <si>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</si>
  <si>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</si>
  <si>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</si>
  <si>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</si>
  <si>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</si>
  <si>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</si>
  <si>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</si>
  <si>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</si>
  <si>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</si>
  <si>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</si>
  <si>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</si>
  <si>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</si>
  <si>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</si>
  <si>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</si>
  <si>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</si>
  <si>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</si>
  <si>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</si>
  <si>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</si>
  <si>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</si>
  <si>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</si>
  <si>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</si>
  <si>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</si>
  <si>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</si>
  <si>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</si>
  <si>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</si>
  <si>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</si>
  <si>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</si>
  <si>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</si>
  <si>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</si>
  <si>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</si>
  <si>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</si>
  <si>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</si>
  <si>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</si>
  <si>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</si>
  <si>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</si>
  <si>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</si>
  <si>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</si>
  <si>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</si>
  <si>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</si>
  <si>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</si>
  <si>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</si>
  <si>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</si>
  <si>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</si>
  <si>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</si>
  <si>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</si>
  <si>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</si>
  <si>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</si>
  <si>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</si>
  <si>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</si>
  <si>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</si>
  <si>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</si>
  <si>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</si>
  <si>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</si>
  <si>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</si>
  <si>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</si>
  <si>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</si>
  <si>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</si>
  <si>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</si>
  <si>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</si>
  <si>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</si>
  <si>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</si>
  <si>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</si>
  <si>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</si>
  <si>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</si>
  <si>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</si>
  <si>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</si>
  <si>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</si>
  <si>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</si>
  <si>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</si>
  <si>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</si>
  <si>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</si>
  <si>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</si>
  <si>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</si>
  <si>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</si>
  <si>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</si>
  <si>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</si>
  <si>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</si>
  <si>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</si>
  <si>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</si>
  <si>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</si>
  <si>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</si>
  <si>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</si>
  <si>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</si>
  <si>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</si>
  <si>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</si>
  <si>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</si>
  <si>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</si>
  <si>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</si>
  <si>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</si>
  <si>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</si>
  <si>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</si>
  <si>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</si>
  <si>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</si>
  <si>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</si>
  <si>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</si>
  <si>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</si>
  <si>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</si>
  <si>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</si>
  <si>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</si>
  <si>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</si>
  <si>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</si>
  <si>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</si>
  <si>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</si>
  <si>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</si>
  <si>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</si>
  <si>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</si>
  <si>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</si>
  <si>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</si>
  <si>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</si>
  <si>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</si>
  <si>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</si>
  <si>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</si>
  <si>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</si>
  <si>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</si>
  <si>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</si>
  <si>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</si>
  <si>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</si>
  <si>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</si>
  <si>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</si>
  <si>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</si>
  <si>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</si>
  <si>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</si>
  <si>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</si>
  <si>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</si>
  <si>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</si>
  <si>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</si>
  <si>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</si>
  <si>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</si>
  <si>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</si>
  <si>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</si>
  <si>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</si>
  <si>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</si>
  <si>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</si>
  <si>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</si>
  <si>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</si>
  <si>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</si>
  <si>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</si>
  <si>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</si>
  <si>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</si>
  <si>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</si>
  <si>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</si>
  <si>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</si>
  <si>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</si>
  <si>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</si>
  <si>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</si>
  <si>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</si>
  <si>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</si>
  <si>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</si>
  <si>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</si>
  <si>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</si>
  <si>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</si>
  <si>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</si>
  <si>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</si>
  <si>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</si>
  <si>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</si>
  <si>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</si>
  <si>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</si>
  <si>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</si>
  <si>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</si>
  <si>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</si>
  <si>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</si>
  <si>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</si>
  <si>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</si>
  <si>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</si>
  <si>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</si>
  <si>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</si>
  <si>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</si>
  <si>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</si>
  <si>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</si>
  <si>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</si>
  <si>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</si>
  <si>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</si>
  <si>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</si>
  <si>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</si>
  <si>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</si>
  <si>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</si>
  <si>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</si>
  <si>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</si>
  <si>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</si>
  <si>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</si>
  <si>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</si>
  <si>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</si>
  <si>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</si>
  <si>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</si>
  <si>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</si>
  <si>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</si>
  <si>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</si>
  <si>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</si>
  <si>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</si>
  <si>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</si>
  <si>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</si>
  <si>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</si>
  <si>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</si>
  <si>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</si>
  <si>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</si>
  <si>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</si>
  <si>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</si>
  <si>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</si>
  <si>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</si>
  <si>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</si>
  <si>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</si>
  <si>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</si>
  <si>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</si>
  <si>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</si>
  <si>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</si>
  <si>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</si>
  <si>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</si>
  <si>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</si>
  <si>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</si>
  <si>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</si>
  <si>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</si>
  <si>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</si>
  <si>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</si>
  <si>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</si>
  <si>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</si>
  <si>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</si>
  <si>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</si>
  <si>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</si>
  <si>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</si>
  <si>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</si>
  <si>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</si>
  <si>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</si>
  <si>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</si>
  <si>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</si>
  <si>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</si>
  <si>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</si>
  <si>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</si>
  <si>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</si>
  <si>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</si>
  <si>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</si>
  <si>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</si>
  <si>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</si>
  <si>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</si>
  <si>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</si>
  <si>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</si>
  <si>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</si>
  <si>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</si>
  <si>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</si>
  <si>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</si>
  <si>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</si>
  <si>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</si>
  <si>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</si>
  <si>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</si>
  <si>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</si>
  <si>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</si>
  <si>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</si>
  <si>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</si>
  <si>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</si>
  <si>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</si>
  <si>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</si>
  <si>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</si>
  <si>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</si>
  <si>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</si>
  <si>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</si>
  <si>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</si>
  <si>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</si>
  <si>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</si>
  <si>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</si>
  <si>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</si>
  <si>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</si>
  <si>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</si>
  <si>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</si>
  <si>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</si>
  <si>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</si>
  <si>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</si>
  <si>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</si>
  <si>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</si>
  <si>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</si>
  <si>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</si>
  <si>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</si>
  <si>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</si>
  <si>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</si>
  <si>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</si>
  <si>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</si>
  <si>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</si>
  <si>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</si>
  <si>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</si>
  <si>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</si>
  <si>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</si>
  <si>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</si>
  <si>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</si>
  <si>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</si>
  <si>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</si>
  <si>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</si>
  <si>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</si>
  <si>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</si>
  <si>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</si>
  <si>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</si>
  <si>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</si>
  <si>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</si>
  <si>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</si>
  <si>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</si>
  <si>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</si>
  <si>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</si>
  <si>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</si>
  <si>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</si>
  <si>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</si>
  <si>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</si>
  <si>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</si>
  <si>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</si>
  <si>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</si>
  <si>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</si>
  <si>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</si>
  <si>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</si>
  <si>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</si>
  <si>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</si>
  <si>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</si>
  <si>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</si>
  <si>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</si>
  <si>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</si>
  <si>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</si>
  <si>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</si>
  <si>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</si>
  <si>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</si>
  <si>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</si>
  <si>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</si>
  <si>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</si>
  <si>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</si>
  <si>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</si>
  <si>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</si>
  <si>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</si>
  <si>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</si>
  <si>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</si>
  <si>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</si>
  <si>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</si>
  <si>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</si>
  <si>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</si>
  <si>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</si>
  <si>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</si>
  <si>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</si>
  <si>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</si>
  <si>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</si>
  <si>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</si>
  <si>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</si>
  <si>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</si>
  <si>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</si>
  <si>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</si>
  <si>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</si>
  <si>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</si>
  <si>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</si>
  <si>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</si>
  <si>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</si>
  <si>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</si>
  <si>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</si>
  <si>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</si>
  <si>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</si>
  <si>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</si>
  <si>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</si>
  <si>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</si>
  <si>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</si>
  <si>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</si>
  <si>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</si>
  <si>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</si>
  <si>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</si>
  <si>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</si>
  <si>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</si>
  <si>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</si>
  <si>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</si>
  <si>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</si>
  <si>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</si>
  <si>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</si>
  <si>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</si>
  <si>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</si>
  <si>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</si>
  <si>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</si>
  <si>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</si>
  <si>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</si>
  <si>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</si>
  <si>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</si>
  <si>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</si>
  <si>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</si>
  <si>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</si>
  <si>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</si>
  <si>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</si>
  <si>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</si>
  <si>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</si>
  <si>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</si>
  <si>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</si>
  <si>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</si>
  <si>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</si>
  <si>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</si>
  <si>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</si>
  <si>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</si>
  <si>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</si>
  <si>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</si>
  <si>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</si>
  <si>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</si>
  <si>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</si>
  <si>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</si>
  <si>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</si>
  <si>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</si>
  <si>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</si>
  <si>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</si>
  <si>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</si>
  <si>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</si>
  <si>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</si>
  <si>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</si>
  <si>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</si>
  <si>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</si>
  <si>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</si>
  <si>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</si>
  <si>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</si>
  <si>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</si>
  <si>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</si>
  <si>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</si>
  <si>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</si>
  <si>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</si>
  <si>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</si>
  <si>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</si>
  <si>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</si>
  <si>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</si>
  <si>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</si>
  <si>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</si>
  <si>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</si>
  <si>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</si>
  <si>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</si>
  <si>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</si>
  <si>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</si>
  <si>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</si>
  <si>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</si>
  <si>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</si>
  <si>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</si>
  <si>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</si>
  <si>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</si>
  <si>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</si>
  <si>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</si>
  <si>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</si>
  <si>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</si>
  <si>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</si>
  <si>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</si>
  <si>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</si>
  <si>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</si>
  <si>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</si>
  <si>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</si>
  <si>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</si>
  <si>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</si>
  <si>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</si>
  <si>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</si>
  <si>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</si>
  <si>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</si>
  <si>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</si>
  <si>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</si>
  <si>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</si>
  <si>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</si>
  <si>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</si>
  <si>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</si>
  <si>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</si>
  <si>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</si>
  <si>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</si>
  <si>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</si>
  <si>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</si>
  <si>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</si>
  <si>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</si>
  <si>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</si>
  <si>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</si>
  <si>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</si>
  <si>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</si>
  <si>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</si>
  <si>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</si>
  <si>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</si>
  <si>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</si>
  <si>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</si>
  <si>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</si>
  <si>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</si>
  <si>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</si>
  <si>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</si>
  <si>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</si>
  <si>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</si>
  <si>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</si>
  <si>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</si>
  <si>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</si>
  <si>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</si>
  <si>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</si>
  <si>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</si>
  <si>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</si>
  <si>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</si>
  <si>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</si>
  <si>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</si>
  <si>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</si>
  <si>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</si>
  <si>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</si>
  <si>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</si>
  <si>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</si>
  <si>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</si>
  <si>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</si>
  <si>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</si>
  <si>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</si>
  <si>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</si>
  <si>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</si>
  <si>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</si>
  <si>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</si>
  <si>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</si>
  <si>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</si>
  <si>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</si>
  <si>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</si>
  <si>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</si>
  <si>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</si>
  <si>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</si>
  <si>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</si>
  <si>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</si>
  <si>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</si>
  <si>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</si>
  <si>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</si>
  <si>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</si>
  <si>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</si>
  <si>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</si>
  <si>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</si>
  <si>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</si>
  <si>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</si>
  <si>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</si>
  <si>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</si>
  <si>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</si>
  <si>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</si>
  <si>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</si>
  <si>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</si>
  <si>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</si>
  <si>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</si>
  <si>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</si>
  <si>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</si>
  <si>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</si>
  <si>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</si>
  <si>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</si>
  <si>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</si>
  <si>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</si>
  <si>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</si>
  <si>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</si>
  <si>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</si>
  <si>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</si>
  <si>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</si>
  <si>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</si>
  <si>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</si>
  <si>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</si>
  <si>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</si>
  <si>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</si>
  <si>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</si>
  <si>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</si>
  <si>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</si>
  <si>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</si>
  <si>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</si>
  <si>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</si>
  <si>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</si>
  <si>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</si>
  <si>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</si>
  <si>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</si>
  <si>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</si>
  <si>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</si>
  <si>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</si>
  <si>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</si>
  <si>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</si>
  <si>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</si>
  <si>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</si>
  <si>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</si>
  <si>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</si>
  <si>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</si>
  <si>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</si>
  <si>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</si>
  <si>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</si>
  <si>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</si>
  <si>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</si>
  <si>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</si>
  <si>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</si>
  <si>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</si>
  <si>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</si>
  <si>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</si>
  <si>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</si>
  <si>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</si>
  <si>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</si>
  <si>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</si>
  <si>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</si>
  <si>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</si>
  <si>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</si>
  <si>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</si>
  <si>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</si>
  <si>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</si>
  <si>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</si>
  <si>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</si>
  <si>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</si>
  <si>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</si>
  <si>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</si>
  <si>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</si>
  <si>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</si>
  <si>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</si>
  <si>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</si>
  <si>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</si>
  <si>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</si>
  <si>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</si>
  <si>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</si>
  <si>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</si>
  <si>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</si>
  <si>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</si>
  <si>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</si>
  <si>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</si>
  <si>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</si>
  <si>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</si>
  <si>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</si>
  <si>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</si>
  <si>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</si>
  <si>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</si>
  <si>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</si>
  <si>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</si>
  <si>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</si>
  <si>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</si>
  <si>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</si>
  <si>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</si>
  <si>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</si>
  <si>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</si>
  <si>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</si>
  <si>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</si>
  <si>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</si>
  <si>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</si>
  <si>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</si>
  <si>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</si>
  <si>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</si>
  <si>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</si>
  <si>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</si>
  <si>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</si>
  <si>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</si>
  <si>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</si>
  <si>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</si>
  <si>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</si>
  <si>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</si>
  <si>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</si>
  <si>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</si>
  <si>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</si>
  <si>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</si>
  <si>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</si>
  <si>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</si>
  <si>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</si>
  <si>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</si>
  <si>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</si>
  <si>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</si>
  <si>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</si>
  <si>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</si>
  <si>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</si>
  <si>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</si>
  <si>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</si>
  <si>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</si>
  <si>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</si>
  <si>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</si>
  <si>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</si>
  <si>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</si>
  <si>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</si>
  <si>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</si>
  <si>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</si>
  <si>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</si>
  <si>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</si>
  <si>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</si>
  <si>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</si>
  <si>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</si>
  <si>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</si>
  <si>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</si>
  <si>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</si>
  <si>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</si>
  <si>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</si>
  <si>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</si>
  <si>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</si>
  <si>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</si>
  <si>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</si>
  <si>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</si>
  <si>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</si>
  <si>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</si>
  <si>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</si>
  <si>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</si>
  <si>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</si>
  <si>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</si>
  <si>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</si>
  <si>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</si>
  <si>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</si>
  <si>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</si>
  <si>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</si>
  <si>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</si>
  <si>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</si>
  <si>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</si>
  <si>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</si>
  <si>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</si>
  <si>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</si>
  <si>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</si>
  <si>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</si>
  <si>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</si>
  <si>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</si>
  <si>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</si>
  <si>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</si>
  <si>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</si>
  <si>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</si>
  <si>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</si>
  <si>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</si>
  <si>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</si>
  <si>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</si>
  <si>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</si>
  <si>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</si>
  <si>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</si>
  <si>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</si>
  <si>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</si>
  <si>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</si>
  <si>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</si>
  <si>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</si>
  <si>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</si>
  <si>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</si>
  <si>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</si>
  <si>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</si>
  <si>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</si>
  <si>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</si>
  <si>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</si>
  <si>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</si>
  <si>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</si>
  <si>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</si>
  <si>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</si>
  <si>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</si>
  <si>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</si>
  <si>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</si>
  <si>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</si>
  <si>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</si>
  <si>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</si>
  <si>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</si>
  <si>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</si>
  <si>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</si>
  <si>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</si>
  <si>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</si>
  <si>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</si>
  <si>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</si>
  <si>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</si>
  <si>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</si>
  <si>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</si>
  <si>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</si>
  <si>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</si>
  <si>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</si>
  <si>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</si>
  <si>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</si>
  <si>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</si>
  <si>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</si>
  <si>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</si>
  <si>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</si>
  <si>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</si>
  <si>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</si>
  <si>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</si>
  <si>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</si>
  <si>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</si>
  <si>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</si>
  <si>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</si>
  <si>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</si>
  <si>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</si>
  <si>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</si>
  <si>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</si>
  <si>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</si>
  <si>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</si>
  <si>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</si>
  <si>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</si>
  <si>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</si>
  <si>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</si>
  <si>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</si>
  <si>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</si>
  <si>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</si>
  <si>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</si>
  <si>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</si>
  <si>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</si>
  <si>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</si>
  <si>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</si>
  <si>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</si>
  <si>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</si>
  <si>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</si>
  <si>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</si>
  <si>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</si>
  <si>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</si>
  <si>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</si>
  <si>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</si>
  <si>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</si>
  <si>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</si>
  <si>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</si>
  <si>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</si>
  <si>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</si>
  <si>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</si>
  <si>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</si>
  <si>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</si>
  <si>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</si>
  <si>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</si>
  <si>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</si>
  <si>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</si>
  <si>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</si>
  <si>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</si>
  <si>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</si>
  <si>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</si>
  <si>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</si>
  <si>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</si>
  <si>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</si>
  <si>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</si>
  <si>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</si>
  <si>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</si>
  <si>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</si>
  <si>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</si>
  <si>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</si>
  <si>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</si>
  <si>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</si>
  <si>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</si>
  <si>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</si>
  <si>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</si>
  <si>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</si>
  <si>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</si>
  <si>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</si>
  <si>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</si>
  <si>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</si>
  <si>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</si>
  <si>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</si>
  <si>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</si>
  <si>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</si>
  <si>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</si>
  <si>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</si>
  <si>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</si>
  <si>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</si>
  <si>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</si>
  <si>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</si>
  <si>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</si>
  <si>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</si>
  <si>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</si>
  <si>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</si>
  <si>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</si>
  <si>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</si>
  <si>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</si>
  <si>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</si>
  <si>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</si>
  <si>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</si>
  <si>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</si>
  <si>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</si>
  <si>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</si>
  <si>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</si>
  <si>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</si>
  <si>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</si>
  <si>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</si>
  <si>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</si>
  <si>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</si>
  <si>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</si>
  <si>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</si>
  <si>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</si>
  <si>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</si>
  <si>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</si>
  <si>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</si>
  <si>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</si>
  <si>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</si>
  <si>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</si>
  <si>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</si>
  <si>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</si>
  <si>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</si>
  <si>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</si>
  <si>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</si>
  <si>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</si>
  <si>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</si>
  <si>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</si>
  <si>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</si>
  <si>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</si>
  <si>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</si>
  <si>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</si>
  <si>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</si>
  <si>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</si>
  <si>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</si>
  <si>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</si>
  <si>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</si>
  <si>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</si>
  <si>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</si>
  <si>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</si>
  <si>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</si>
  <si>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</si>
  <si>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</si>
  <si>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</si>
  <si>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</si>
  <si>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</si>
  <si>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</si>
  <si>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</si>
  <si>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</si>
  <si>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</si>
  <si>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</si>
  <si>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</si>
  <si>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</si>
  <si>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</si>
  <si>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</si>
  <si>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</si>
  <si>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</si>
  <si>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</si>
  <si>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</si>
  <si>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</si>
  <si>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</si>
  <si>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</si>
  <si>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</si>
  <si>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</si>
  <si>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</si>
  <si>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</si>
  <si>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</si>
  <si>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</si>
  <si>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</si>
  <si>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</si>
  <si>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</si>
  <si>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</si>
  <si>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</si>
  <si>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</si>
  <si>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</si>
  <si>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</si>
  <si>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</si>
  <si>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</si>
  <si>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</si>
  <si>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</si>
  <si>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</si>
  <si>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</si>
  <si>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</si>
  <si>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</si>
  <si>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</si>
  <si>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</si>
  <si>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</si>
  <si>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</si>
  <si>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</si>
  <si>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</si>
  <si>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</si>
  <si>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</si>
  <si>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</si>
  <si>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</si>
  <si>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</si>
  <si>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</si>
  <si>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</si>
  <si>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</si>
  <si>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</si>
  <si>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</si>
  <si>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</si>
  <si>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</si>
  <si>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</si>
  <si>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</si>
  <si>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</si>
  <si>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</si>
  <si>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</si>
  <si>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</si>
  <si>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</si>
  <si>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</si>
  <si>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</si>
  <si>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</si>
  <si>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</si>
  <si>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</si>
  <si>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</si>
  <si>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</si>
  <si>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</si>
  <si>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</si>
  <si>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</si>
  <si>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</si>
  <si>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</si>
  <si>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</si>
  <si>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</si>
  <si>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</si>
  <si>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</si>
  <si>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</si>
  <si>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</si>
  <si>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</si>
  <si>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</si>
  <si>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</si>
  <si>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</si>
  <si>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</si>
  <si>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</si>
  <si>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</si>
  <si>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</si>
  <si>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</si>
  <si>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</si>
  <si>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</si>
  <si>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</si>
  <si>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</si>
  <si>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</si>
  <si>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</si>
  <si>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</si>
  <si>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</si>
  <si>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</si>
  <si>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</si>
  <si>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</si>
  <si>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</si>
  <si>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</si>
  <si>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</si>
  <si>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</si>
  <si>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</si>
  <si>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</si>
  <si>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</si>
  <si>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</si>
  <si>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</si>
  <si>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</si>
  <si>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</si>
  <si>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</si>
  <si>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</si>
  <si>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</si>
  <si>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</si>
  <si>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</si>
  <si>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</si>
  <si>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</si>
  <si>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</si>
  <si>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</si>
  <si>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</si>
  <si>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</si>
  <si>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</si>
  <si>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</si>
  <si>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</si>
  <si>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</si>
  <si>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</si>
  <si>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</si>
  <si>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</si>
  <si>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</si>
  <si>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</si>
  <si>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</si>
  <si>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</si>
  <si>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</si>
  <si>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</si>
  <si>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</si>
  <si>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</si>
  <si>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</si>
  <si>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</si>
  <si>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</si>
  <si>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</si>
  <si>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</si>
  <si>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</si>
  <si>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</si>
  <si>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</si>
  <si>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</si>
  <si>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</si>
  <si>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</si>
  <si>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</si>
  <si>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</si>
  <si>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</si>
  <si>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</si>
  <si>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</si>
  <si>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</si>
  <si>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</si>
  <si>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</si>
  <si>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</si>
  <si>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</si>
  <si>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</si>
  <si>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</si>
  <si>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</si>
  <si>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</si>
  <si>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</si>
  <si>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</si>
  <si>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</si>
  <si>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</si>
  <si>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</si>
  <si>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</si>
  <si>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</si>
  <si>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</si>
  <si>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</si>
  <si>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</si>
  <si>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</si>
  <si>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</si>
  <si>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</si>
  <si>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</si>
  <si>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</si>
  <si>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</si>
  <si>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</si>
  <si>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</si>
  <si>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</si>
  <si>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</si>
  <si>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</si>
  <si>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</si>
  <si>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</si>
  <si>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</si>
  <si>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</si>
  <si>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</si>
  <si>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</si>
  <si>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</si>
  <si>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</si>
  <si>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</si>
  <si>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</si>
  <si>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</si>
  <si>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</si>
  <si>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</si>
  <si>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</si>
  <si>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</si>
  <si>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</si>
  <si>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</si>
  <si>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</si>
  <si>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</si>
  <si>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</si>
  <si>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</si>
  <si>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</si>
  <si>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</si>
  <si>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</si>
  <si>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</si>
  <si>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</si>
  <si>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</si>
  <si>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</si>
  <si>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</si>
  <si>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</si>
  <si>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</si>
  <si>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</si>
  <si>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</si>
  <si>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</si>
  <si>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</si>
  <si>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</si>
  <si>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</si>
  <si>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</si>
  <si>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</si>
  <si>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</si>
  <si>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</si>
  <si>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</si>
  <si>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</si>
  <si>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</si>
  <si>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</si>
  <si>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</si>
  <si>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</si>
  <si>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</si>
  <si>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</si>
  <si>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</si>
  <si>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</si>
  <si>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</si>
  <si>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</si>
  <si>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</si>
  <si>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</si>
  <si>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</si>
  <si>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</si>
  <si>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</si>
  <si>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</si>
  <si>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</si>
  <si>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</si>
  <si>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</si>
  <si>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</si>
  <si>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</si>
  <si>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</si>
  <si>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</si>
  <si>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</si>
  <si>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</si>
  <si>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</si>
  <si>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</si>
  <si>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</si>
  <si>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</si>
  <si>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</si>
  <si>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</si>
  <si>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</si>
  <si>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</si>
  <si>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</si>
  <si>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</si>
  <si>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</si>
  <si>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</si>
  <si>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</si>
  <si>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</si>
  <si>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</si>
  <si>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</si>
  <si>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</si>
  <si>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</si>
  <si>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</si>
  <si>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</si>
  <si>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</si>
  <si>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</si>
  <si>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</si>
  <si>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</si>
  <si>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</si>
  <si>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</si>
  <si>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</si>
  <si>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</si>
  <si>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</si>
  <si>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</si>
  <si>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</si>
  <si>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</si>
  <si>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</si>
  <si>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</si>
  <si>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</si>
  <si>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</si>
  <si>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</si>
  <si>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</si>
  <si>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</si>
  <si>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</si>
  <si>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</si>
  <si>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</si>
  <si>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</si>
  <si>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</si>
  <si>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</si>
  <si>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</si>
  <si>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</si>
  <si>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</si>
  <si>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</si>
  <si>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</si>
  <si>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</si>
  <si>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</si>
  <si>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</si>
  <si>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</si>
  <si>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</si>
  <si>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</si>
  <si>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</si>
  <si>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</si>
  <si>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</si>
  <si>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</si>
  <si>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</si>
  <si>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</si>
  <si>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</si>
  <si>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</si>
  <si>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</si>
  <si>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</si>
  <si>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</si>
  <si>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</si>
  <si>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</si>
  <si>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</si>
  <si>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</si>
  <si>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</si>
  <si>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</si>
  <si>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</si>
  <si>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</si>
  <si>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</si>
  <si>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</si>
  <si>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</si>
  <si>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</si>
  <si>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</si>
  <si>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</si>
  <si>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</si>
  <si>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</si>
  <si>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</si>
  <si>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</si>
  <si>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</si>
  <si>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</si>
  <si>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</si>
  <si>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</si>
  <si>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</si>
  <si>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</si>
  <si>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</si>
  <si>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</si>
  <si>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</si>
  <si>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</si>
  <si>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</si>
  <si>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</si>
  <si>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</si>
  <si>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</si>
  <si>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</si>
  <si>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</si>
  <si>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</si>
  <si>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</si>
  <si>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</si>
  <si>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</si>
  <si>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</si>
  <si>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</si>
  <si>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</si>
  <si>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</si>
  <si>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</si>
  <si>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</si>
  <si>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</si>
  <si>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</si>
  <si>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</si>
  <si>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</si>
  <si>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</si>
  <si>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</si>
  <si>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</si>
  <si>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</si>
  <si>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</si>
  <si>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</si>
  <si>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</si>
  <si>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</si>
  <si>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</si>
  <si>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</si>
  <si>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</si>
  <si>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</si>
  <si>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</si>
  <si>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</si>
  <si>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</si>
  <si>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</si>
  <si>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</si>
  <si>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</si>
  <si>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</si>
  <si>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</si>
  <si>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</si>
  <si>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</si>
  <si>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</si>
  <si>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</si>
  <si>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</si>
  <si>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</si>
  <si>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</si>
  <si>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</si>
  <si>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</si>
  <si>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</si>
  <si>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</si>
  <si>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</si>
  <si>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</si>
  <si>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</si>
  <si>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</si>
  <si>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</si>
  <si>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</si>
  <si>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</si>
  <si>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</si>
  <si>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</si>
  <si>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</si>
  <si>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</si>
  <si>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</si>
  <si>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</si>
  <si>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</si>
  <si>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</si>
  <si>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</si>
  <si>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</si>
  <si>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</si>
  <si>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</si>
  <si>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</si>
  <si>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</si>
  <si>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</si>
  <si>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</si>
  <si>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</si>
  <si>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</si>
  <si>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</si>
  <si>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</si>
  <si>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</si>
  <si>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</si>
  <si>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</si>
  <si>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</si>
  <si>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</si>
  <si>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</si>
  <si>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</si>
  <si>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</si>
  <si>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</si>
  <si>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</si>
  <si>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</si>
  <si>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</si>
  <si>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</si>
  <si>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</si>
  <si>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</si>
  <si>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</si>
  <si>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</si>
  <si>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</si>
  <si>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</si>
  <si>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</si>
  <si>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</si>
  <si>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</si>
  <si>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</si>
  <si>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</si>
  <si>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</si>
  <si>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</si>
  <si>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</si>
  <si>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</si>
  <si>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</si>
  <si>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</si>
  <si>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</si>
  <si>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</si>
  <si>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</si>
  <si>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</si>
  <si>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</si>
  <si>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</si>
  <si>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</si>
  <si>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</si>
  <si>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</si>
  <si>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</si>
  <si>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</si>
  <si>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</si>
  <si>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</si>
  <si>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</si>
  <si>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</si>
  <si>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</si>
  <si>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</si>
  <si>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</si>
  <si>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</si>
  <si>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</si>
  <si>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</si>
  <si>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</si>
  <si>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</si>
  <si>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</si>
  <si>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</si>
  <si>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</si>
  <si>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</si>
  <si>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</si>
  <si>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</si>
  <si>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</si>
  <si>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</si>
  <si>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</si>
  <si>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</si>
  <si>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</si>
  <si>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</si>
  <si>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</si>
  <si>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</si>
  <si>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</si>
  <si>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</si>
  <si>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</si>
  <si>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</si>
  <si>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</si>
  <si>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</si>
  <si>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</si>
  <si>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</si>
  <si>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</si>
  <si>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</si>
  <si>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</si>
  <si>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</si>
  <si>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</si>
  <si>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</si>
  <si>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</si>
  <si>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</si>
  <si>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</si>
  <si>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</si>
  <si>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</si>
  <si>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</si>
  <si>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</si>
  <si>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</si>
  <si>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</si>
  <si>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</si>
  <si>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</si>
  <si>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</si>
  <si>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</si>
  <si>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</si>
  <si>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</si>
  <si>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</si>
  <si>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</si>
  <si>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</si>
  <si>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</si>
  <si>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</si>
  <si>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</si>
  <si>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</si>
  <si>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</si>
  <si>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</si>
  <si>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</si>
  <si>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</si>
  <si>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</si>
  <si>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</si>
  <si>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</si>
  <si>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</si>
  <si>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</si>
  <si>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</si>
  <si>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</si>
  <si>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</si>
  <si>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</si>
  <si>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</si>
  <si>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</si>
  <si>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</si>
  <si>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</si>
  <si>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</si>
  <si>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</si>
  <si>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</si>
  <si>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</si>
  <si>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</si>
  <si>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</si>
  <si>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</si>
  <si>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</si>
  <si>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</si>
  <si>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</si>
  <si>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</si>
  <si>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</si>
  <si>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</si>
  <si>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</si>
  <si>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</si>
  <si>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</si>
  <si>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</si>
  <si>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</si>
  <si>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</si>
  <si>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</si>
  <si>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</si>
  <si>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</si>
  <si>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</si>
  <si>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</si>
  <si>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</si>
  <si>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</si>
  <si>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</si>
  <si>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</si>
  <si>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</si>
  <si>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</si>
  <si>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</si>
  <si>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</si>
  <si>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</si>
  <si>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</si>
  <si>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</si>
  <si>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</si>
  <si>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</si>
  <si>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</si>
  <si>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</si>
  <si>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</si>
  <si>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</si>
  <si>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</si>
  <si>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</si>
  <si>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</si>
  <si>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</si>
  <si>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</si>
  <si>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</si>
  <si>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</si>
  <si>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</si>
  <si>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</si>
  <si>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</si>
  <si>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</si>
  <si>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</si>
  <si>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</si>
  <si>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</si>
  <si>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</si>
  <si>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</si>
  <si>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</si>
  <si>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</si>
  <si>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</si>
  <si>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</si>
  <si>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</si>
  <si>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</si>
  <si>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</si>
  <si>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</si>
  <si>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</si>
  <si>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</si>
  <si>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</si>
  <si>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</si>
  <si>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</si>
  <si>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</si>
  <si>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</si>
  <si>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</si>
  <si>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</si>
  <si>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</si>
  <si>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</si>
  <si>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</si>
  <si>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</si>
  <si>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</si>
  <si>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</si>
  <si>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</si>
  <si>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</si>
  <si>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</si>
  <si>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</si>
  <si>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</si>
  <si>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</si>
  <si>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</si>
  <si>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</si>
  <si>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</si>
  <si>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</si>
  <si>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</si>
  <si>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</si>
  <si>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</si>
  <si>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</si>
  <si>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</si>
  <si>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</si>
  <si>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</si>
  <si>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</si>
  <si>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</si>
  <si>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</si>
  <si>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</si>
  <si>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</si>
  <si>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</si>
  <si>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</si>
  <si>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</si>
  <si>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</si>
  <si>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</si>
  <si>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</si>
  <si>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</si>
  <si>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</si>
  <si>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</si>
  <si>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</si>
  <si>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</si>
  <si>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</si>
  <si>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</si>
  <si>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</si>
  <si>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</si>
  <si>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</si>
  <si>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</si>
  <si>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</si>
  <si>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</si>
  <si>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</si>
  <si>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</si>
  <si>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</si>
  <si>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</si>
  <si>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</si>
  <si>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</si>
  <si>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</si>
  <si>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</si>
  <si>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</si>
  <si>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</si>
  <si>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</si>
  <si>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</si>
  <si>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</si>
  <si>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</si>
  <si>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</si>
  <si>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</si>
  <si>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</si>
  <si>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</si>
  <si>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</si>
  <si>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</si>
  <si>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</si>
  <si>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</si>
  <si>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</si>
  <si>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</si>
  <si>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</si>
  <si>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</si>
  <si>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</si>
  <si>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</si>
  <si>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</si>
  <si>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</si>
  <si>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</si>
  <si>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</si>
  <si>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</si>
  <si>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</si>
  <si>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</si>
  <si>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</si>
  <si>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</si>
  <si>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</si>
  <si>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</si>
  <si>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</si>
  <si>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</si>
  <si>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</si>
  <si>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</si>
  <si>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</si>
  <si>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</si>
  <si>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</si>
  <si>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</si>
  <si>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</si>
  <si>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</si>
  <si>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</si>
  <si>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</si>
  <si>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</si>
  <si>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</si>
  <si>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</si>
  <si>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</si>
  <si>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</si>
  <si>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</si>
  <si>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</si>
  <si>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</si>
  <si>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</si>
  <si>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</si>
  <si>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</si>
  <si>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</si>
  <si>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</si>
  <si>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</si>
  <si>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</si>
  <si>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</si>
  <si>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</si>
  <si>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</si>
  <si>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</si>
  <si>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</si>
  <si>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</si>
  <si>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</si>
  <si>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</si>
  <si>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</si>
  <si>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</si>
  <si>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</si>
  <si>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</si>
  <si>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</si>
  <si>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</si>
  <si>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</si>
  <si>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</si>
  <si>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</si>
  <si>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</si>
  <si>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</si>
  <si>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</si>
  <si>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</si>
  <si>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</si>
  <si>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</si>
  <si>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</si>
  <si>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</si>
  <si>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</si>
  <si>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</si>
  <si>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</si>
  <si>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</si>
  <si>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</si>
  <si>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</si>
  <si>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</si>
  <si>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</si>
  <si>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</si>
  <si>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</si>
  <si>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</si>
  <si>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</si>
  <si>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</si>
  <si>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</si>
  <si>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</si>
  <si>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</si>
  <si>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</si>
  <si>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</si>
  <si>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</si>
  <si>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</si>
  <si>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</si>
  <si>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</si>
  <si>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</si>
  <si>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</si>
  <si>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</si>
  <si>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</si>
  <si>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</si>
  <si>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</si>
  <si>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</si>
  <si>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</si>
  <si>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</si>
  <si>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</si>
  <si>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</si>
  <si>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</si>
  <si>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</si>
  <si>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</si>
  <si>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</si>
  <si>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</si>
  <si>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</si>
  <si>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</si>
  <si>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</si>
  <si>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</si>
  <si>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</si>
  <si>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</si>
  <si>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</si>
  <si>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</si>
  <si>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</si>
  <si>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</si>
  <si>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</si>
  <si>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</si>
  <si>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</si>
  <si>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</si>
  <si>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</si>
  <si>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</si>
  <si>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</si>
  <si>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</si>
  <si>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</si>
  <si>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</si>
  <si>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</si>
  <si>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</si>
  <si>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</si>
  <si>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</si>
  <si>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</si>
  <si>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</si>
  <si>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</si>
  <si>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</si>
  <si>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</si>
  <si>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</si>
  <si>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</si>
  <si>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</si>
  <si>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</si>
  <si>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</si>
  <si>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</si>
  <si>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</si>
  <si>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</si>
  <si>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</si>
  <si>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</si>
  <si>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</si>
  <si>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</si>
  <si>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</si>
  <si>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</si>
  <si>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</si>
  <si>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</si>
  <si>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</si>
  <si>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</si>
  <si>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</si>
  <si>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</si>
  <si>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</si>
  <si>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</si>
  <si>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</si>
  <si>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</si>
  <si>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</si>
  <si>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</si>
  <si>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</si>
  <si>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</si>
  <si>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</si>
  <si>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</si>
  <si>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</si>
  <si>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</si>
  <si>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</si>
  <si>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</si>
  <si>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</si>
  <si>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</si>
  <si>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</si>
  <si>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</si>
  <si>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</si>
  <si>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</si>
  <si>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</si>
  <si>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</si>
  <si>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</si>
  <si>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</si>
  <si>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</si>
  <si>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</si>
  <si>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</si>
  <si>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</si>
  <si>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</si>
  <si>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</si>
  <si>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</si>
  <si>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</si>
  <si>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</si>
  <si>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</si>
  <si>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</si>
  <si>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</si>
  <si>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</si>
  <si>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</si>
  <si>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</si>
  <si>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</si>
  <si>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</si>
  <si>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</si>
  <si>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</si>
  <si>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</si>
  <si>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</si>
  <si>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</si>
  <si>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</si>
  <si>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</si>
  <si>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</si>
  <si>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</si>
  <si>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</si>
  <si>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</si>
  <si>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</si>
  <si>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</si>
  <si>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</si>
  <si>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</si>
  <si>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</si>
  <si>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</si>
  <si>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</si>
  <si>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</si>
  <si>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</si>
  <si>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</si>
  <si>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</si>
  <si>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</si>
  <si>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</si>
  <si>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</si>
  <si>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</si>
  <si>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</si>
  <si>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</si>
  <si>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</si>
  <si>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</si>
  <si>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</si>
  <si>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</si>
  <si>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</si>
  <si>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</si>
  <si>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</si>
  <si>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</si>
  <si>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</si>
  <si>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</si>
  <si>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</si>
  <si>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</si>
  <si>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</si>
  <si>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</si>
  <si>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</si>
  <si>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</si>
  <si>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</si>
  <si>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</si>
  <si>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</si>
  <si>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</si>
  <si>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</si>
  <si>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</si>
  <si>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</si>
  <si>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</si>
  <si>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</si>
  <si>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</si>
  <si>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</si>
  <si>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</si>
  <si>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</si>
  <si>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</si>
  <si>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</si>
  <si>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</si>
  <si>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</si>
  <si>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</si>
  <si>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</si>
  <si>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</si>
  <si>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</si>
  <si>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</si>
  <si>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</si>
  <si>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</si>
  <si>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</si>
  <si>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</si>
  <si>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</si>
  <si>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</si>
  <si>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</si>
  <si>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</si>
  <si>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</si>
  <si>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</si>
  <si>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</si>
  <si>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</si>
  <si>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</si>
  <si>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</si>
  <si>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</si>
  <si>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</si>
  <si>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</si>
  <si>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</si>
  <si>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</si>
  <si>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</si>
  <si>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</si>
  <si>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</si>
  <si>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</si>
  <si>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</si>
  <si>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</si>
  <si>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</si>
  <si>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</si>
  <si>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</si>
  <si>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</si>
  <si>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</si>
  <si>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</si>
  <si>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</si>
  <si>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</si>
  <si>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</si>
  <si>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</si>
  <si>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</si>
  <si>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</si>
  <si>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</si>
  <si>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</si>
  <si>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</si>
  <si>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</si>
  <si>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</si>
  <si>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</si>
  <si>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</si>
  <si>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</si>
  <si>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</si>
  <si>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</si>
  <si>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</si>
  <si>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</si>
  <si>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</si>
  <si>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</si>
  <si>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</si>
  <si>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</si>
  <si>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</si>
  <si>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</si>
  <si>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</si>
  <si>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</si>
  <si>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</si>
  <si>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</si>
  <si>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</si>
  <si>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</si>
  <si>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</si>
  <si>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</si>
  <si>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</si>
  <si>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</si>
  <si>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</si>
  <si>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</si>
  <si>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</si>
  <si>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</si>
  <si>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</si>
  <si>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</si>
  <si>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</si>
  <si>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</si>
  <si>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</si>
  <si>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</si>
  <si>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</si>
  <si>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</si>
  <si>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</si>
  <si>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</si>
  <si>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</si>
  <si>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</si>
  <si>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</si>
  <si>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</si>
  <si>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</si>
  <si>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</si>
  <si>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</si>
  <si>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</si>
  <si>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</si>
  <si>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</si>
  <si>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</si>
  <si>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</si>
  <si>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</si>
  <si>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</si>
  <si>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</si>
  <si>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</si>
  <si>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</si>
  <si>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</si>
  <si>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</si>
  <si>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</si>
  <si>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</si>
  <si>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</si>
  <si>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</si>
  <si>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</si>
  <si>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</si>
  <si>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</si>
  <si>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</si>
  <si>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</si>
  <si>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</si>
  <si>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</si>
  <si>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</si>
  <si>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</si>
  <si>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</si>
  <si>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</si>
  <si>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</si>
  <si>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</si>
  <si>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</si>
  <si>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</si>
  <si>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</si>
  <si>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</si>
  <si>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</si>
  <si>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</si>
  <si>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</si>
  <si>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</si>
  <si>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</si>
  <si>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</si>
  <si>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</si>
  <si>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</si>
  <si>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</si>
  <si>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</si>
  <si>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</si>
  <si>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</si>
  <si>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</si>
  <si>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</si>
  <si>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</si>
  <si>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</si>
  <si>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</si>
  <si>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</si>
  <si>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</si>
  <si>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</si>
  <si>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</si>
  <si>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</si>
  <si>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</si>
  <si>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</si>
  <si>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</si>
  <si>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</si>
  <si>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</si>
  <si>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</si>
  <si>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</si>
  <si>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</si>
  <si>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</si>
  <si>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</si>
  <si>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</si>
  <si>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</si>
  <si>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</si>
  <si>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</si>
  <si>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</si>
  <si>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</si>
  <si>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</si>
  <si>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</si>
  <si>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</si>
  <si>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</si>
  <si>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</si>
  <si>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</si>
  <si>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</si>
  <si>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</si>
  <si>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</si>
  <si>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</si>
  <si>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</si>
  <si>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</si>
  <si>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</si>
  <si>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</si>
  <si>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</si>
  <si>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</si>
  <si>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</si>
  <si>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</si>
  <si>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</si>
  <si>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</si>
  <si>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</si>
  <si>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</si>
  <si>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</si>
  <si>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</si>
  <si>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</si>
  <si>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</si>
  <si>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</si>
  <si>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</si>
  <si>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</si>
  <si>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</si>
  <si>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</si>
  <si>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</si>
  <si>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</si>
  <si>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</si>
  <si>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</si>
  <si>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</si>
  <si>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</si>
  <si>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</si>
  <si>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</si>
  <si>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</si>
  <si>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</si>
  <si>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</si>
  <si>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</si>
  <si>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</si>
  <si>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</si>
  <si>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</si>
  <si>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</si>
  <si>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</si>
  <si>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</si>
  <si>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</si>
  <si>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</si>
  <si>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</si>
  <si>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</si>
  <si>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</si>
  <si>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</si>
  <si>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</si>
  <si>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</si>
  <si>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</si>
  <si>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</si>
  <si>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</si>
  <si>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</si>
  <si>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</si>
  <si>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</si>
  <si>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</si>
  <si>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</si>
  <si>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</si>
  <si>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</si>
  <si>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</si>
  <si>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</si>
  <si>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</si>
  <si>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</si>
  <si>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</si>
  <si>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</si>
  <si>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</si>
  <si>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</si>
  <si>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</si>
  <si>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</si>
  <si>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</si>
  <si>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</si>
  <si>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</si>
  <si>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</si>
  <si>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</si>
  <si>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</si>
  <si>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</si>
  <si>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</si>
  <si>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</si>
  <si>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</si>
  <si>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</si>
  <si>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</si>
  <si>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</si>
  <si>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</si>
  <si>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</si>
  <si>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</si>
  <si>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</si>
  <si>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</si>
  <si>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</si>
  <si>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</si>
  <si>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</si>
  <si>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</si>
  <si>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</si>
  <si>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</si>
  <si>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</si>
  <si>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</si>
  <si>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</si>
  <si>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</si>
  <si>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</si>
  <si>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</si>
  <si>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</si>
  <si>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</si>
  <si>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</si>
  <si>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</si>
  <si>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</si>
  <si>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</si>
  <si>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</si>
  <si>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</si>
  <si>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</si>
  <si>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</si>
  <si>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</si>
  <si>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</si>
  <si>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</si>
  <si>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</si>
  <si>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</si>
  <si>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</si>
  <si>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</si>
  <si>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</si>
  <si>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</si>
  <si>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</si>
  <si>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</si>
  <si>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</si>
  <si>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</si>
  <si>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</si>
  <si>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</si>
  <si>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</si>
  <si>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</si>
  <si>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</si>
  <si>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</si>
  <si>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</si>
  <si>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</si>
  <si>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</si>
  <si>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</si>
  <si>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</si>
  <si>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</si>
  <si>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</si>
  <si>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</si>
  <si>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</si>
  <si>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</si>
  <si>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</si>
  <si>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</si>
  <si>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</si>
  <si>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</si>
  <si>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</si>
  <si>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</si>
  <si>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</si>
  <si>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</si>
  <si>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</si>
  <si>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</si>
  <si>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</si>
  <si>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</si>
  <si>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</si>
  <si>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</si>
  <si>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</si>
  <si>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</si>
  <si>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</si>
  <si>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</si>
  <si>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</si>
  <si>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</si>
  <si>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</si>
  <si>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</si>
  <si>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</si>
  <si>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</si>
  <si>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</si>
  <si>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</si>
  <si>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</si>
  <si>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</si>
  <si>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</si>
  <si>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</si>
  <si>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</si>
  <si>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</si>
  <si>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</si>
  <si>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</si>
  <si>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</si>
  <si>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</si>
  <si>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</si>
  <si>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</si>
  <si>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</si>
  <si>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</si>
  <si>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</si>
  <si>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</si>
  <si>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</si>
  <si>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</si>
  <si>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</si>
  <si>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</si>
  <si>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</si>
  <si>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</si>
  <si>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</si>
  <si>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</si>
  <si>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</si>
  <si>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</si>
  <si>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</si>
  <si>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</si>
  <si>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</si>
  <si>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</si>
  <si>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</si>
  <si>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</si>
  <si>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</si>
  <si>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</si>
  <si>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</si>
  <si>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</si>
  <si>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</si>
  <si>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</si>
  <si>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</si>
  <si>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</si>
  <si>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</si>
  <si>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</si>
  <si>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</si>
  <si>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</si>
  <si>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</si>
  <si>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</si>
  <si>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</si>
  <si>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</si>
  <si>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</si>
  <si>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</si>
  <si>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</si>
  <si>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</si>
  <si>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</si>
  <si>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</si>
  <si>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</si>
  <si>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</si>
  <si>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</si>
  <si>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</si>
  <si>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</si>
  <si>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</si>
  <si>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</si>
  <si>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</si>
  <si>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</si>
  <si>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</si>
  <si>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</si>
  <si>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</si>
  <si>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</si>
  <si>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</si>
  <si>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</si>
  <si>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</si>
  <si>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</si>
  <si>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</si>
  <si>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</si>
  <si>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</si>
  <si>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</si>
  <si>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</si>
  <si>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</si>
  <si>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</si>
  <si>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</si>
  <si>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</si>
  <si>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</si>
  <si>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</si>
  <si>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</si>
  <si>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</si>
  <si>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</si>
  <si>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</si>
  <si>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</si>
  <si>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</si>
  <si>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</si>
  <si>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</si>
  <si>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</si>
  <si>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</si>
  <si>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</si>
  <si>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</si>
  <si>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</si>
  <si>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</si>
  <si>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</si>
  <si>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</si>
  <si>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</si>
  <si>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</si>
  <si>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</si>
  <si>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</si>
  <si>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</si>
  <si>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</si>
  <si>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</si>
  <si>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</si>
  <si>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</si>
  <si>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</si>
  <si>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</si>
  <si>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</si>
  <si>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</si>
  <si>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</si>
  <si>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</si>
  <si>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</si>
  <si>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</si>
  <si>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</si>
  <si>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</si>
  <si>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</si>
  <si>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</si>
  <si>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</si>
  <si>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</si>
  <si>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</si>
  <si>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</si>
  <si>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</si>
  <si>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</si>
  <si>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</si>
  <si>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</si>
  <si>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</si>
  <si>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</si>
  <si>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</si>
  <si>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</si>
  <si>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</si>
  <si>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</si>
  <si>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</si>
  <si>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</si>
  <si>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</si>
  <si>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</si>
  <si>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</si>
  <si>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</si>
  <si>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</si>
  <si>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</si>
  <si>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</si>
  <si>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</si>
  <si>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</si>
  <si>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</si>
  <si>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</si>
  <si>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</si>
  <si>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</si>
  <si>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</si>
  <si>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</si>
  <si>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</si>
  <si>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</si>
  <si>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</si>
  <si>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</si>
  <si>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</si>
  <si>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</si>
  <si>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</si>
  <si>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</si>
  <si>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</si>
  <si>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</si>
  <si>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</si>
  <si>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</si>
  <si>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</si>
  <si>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</si>
  <si>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</si>
  <si>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</si>
  <si>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</si>
  <si>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</si>
  <si>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</si>
  <si>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</si>
  <si>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</si>
  <si>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</si>
  <si>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</si>
  <si>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</si>
  <si>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</si>
  <si>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</si>
  <si>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</si>
  <si>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</si>
  <si>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</si>
  <si>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</si>
  <si>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</si>
  <si>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</si>
  <si>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</si>
  <si>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</si>
  <si>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</si>
  <si>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</si>
  <si>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</si>
  <si>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</si>
  <si>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</si>
  <si>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</si>
  <si>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</si>
  <si>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</si>
  <si>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</si>
  <si>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</si>
  <si>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</si>
  <si>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</si>
  <si>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</si>
  <si>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</si>
  <si>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</si>
  <si>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</si>
  <si>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</si>
  <si>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</si>
  <si>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</si>
  <si>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</si>
  <si>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</si>
  <si>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</si>
  <si>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</si>
  <si>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</si>
  <si>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</si>
  <si>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</si>
  <si>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</si>
  <si>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</si>
  <si>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</si>
  <si>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</si>
  <si>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</si>
  <si>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</si>
  <si>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</si>
  <si>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</si>
  <si>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</si>
  <si>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</si>
  <si>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</si>
  <si>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</si>
  <si>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</si>
  <si>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</si>
  <si>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</si>
  <si>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</si>
  <si>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</si>
  <si>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</si>
  <si>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</si>
  <si>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</si>
  <si>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</si>
  <si>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</si>
  <si>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</si>
  <si>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</si>
  <si>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</si>
  <si>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</si>
  <si>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</si>
  <si>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</si>
  <si>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</si>
  <si>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</si>
  <si>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</si>
  <si>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</si>
  <si>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</si>
  <si>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</si>
  <si>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</si>
  <si>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</si>
  <si>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</si>
  <si>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</si>
  <si>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</si>
  <si>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</si>
  <si>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</si>
  <si>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</si>
  <si>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</si>
  <si>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</si>
  <si>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</si>
  <si>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</si>
  <si>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</si>
  <si>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</si>
  <si>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</si>
  <si>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</si>
  <si>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</si>
  <si>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</si>
  <si>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</si>
  <si>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</si>
  <si>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</si>
  <si>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</si>
  <si>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</si>
  <si>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</si>
  <si>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</si>
  <si>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</si>
  <si>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</si>
  <si>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</si>
  <si>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</si>
  <si>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</si>
  <si>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</si>
  <si>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</si>
  <si>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</si>
  <si>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</si>
  <si>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</si>
  <si>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</si>
  <si>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</si>
  <si>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</si>
  <si>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</si>
  <si>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</si>
  <si>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</si>
  <si>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</si>
  <si>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</si>
  <si>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</si>
  <si>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</si>
  <si>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</si>
  <si>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</si>
  <si>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</si>
  <si>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</si>
  <si>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</si>
  <si>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</si>
  <si>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</si>
  <si>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</si>
  <si>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</si>
  <si>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</si>
  <si>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</si>
  <si>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</si>
  <si>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</si>
  <si>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</si>
  <si>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</si>
  <si>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</si>
  <si>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</si>
  <si>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</si>
  <si>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</si>
  <si>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</si>
  <si>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</si>
  <si>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</si>
  <si>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</si>
  <si>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</si>
  <si>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</si>
  <si>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</si>
  <si>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</si>
  <si>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</si>
  <si>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</si>
  <si>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</si>
  <si>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</si>
  <si>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</si>
  <si>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</si>
  <si>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</si>
  <si>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</si>
  <si>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</si>
  <si>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</si>
  <si>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</si>
  <si>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</si>
  <si>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</si>
  <si>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</si>
  <si>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</si>
  <si>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</si>
  <si>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</si>
  <si>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</si>
  <si>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</si>
  <si>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</si>
  <si>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</si>
  <si>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</si>
  <si>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</si>
  <si>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</si>
  <si>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</si>
  <si>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</si>
  <si>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</si>
  <si>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</si>
  <si>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</si>
  <si>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</si>
  <si>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</si>
  <si>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</si>
  <si>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</si>
  <si>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</si>
  <si>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</si>
  <si>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</si>
  <si>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</si>
  <si>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</si>
  <si>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</si>
  <si>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</si>
  <si>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</si>
  <si>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</si>
  <si>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</si>
  <si>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</si>
  <si>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</si>
  <si>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</si>
  <si>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</si>
  <si>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</si>
  <si>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</si>
  <si>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</si>
  <si>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</si>
  <si>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</si>
  <si>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</si>
  <si>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</si>
  <si>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</si>
  <si>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</si>
  <si>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</si>
  <si>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</si>
  <si>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</si>
  <si>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</si>
  <si>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</si>
  <si>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</si>
  <si>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</si>
  <si>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</si>
  <si>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</si>
  <si>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</si>
  <si>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</si>
  <si>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</si>
  <si>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</si>
  <si>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</si>
  <si>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</si>
  <si>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</si>
  <si>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</si>
  <si>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</si>
  <si>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</si>
  <si>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</si>
  <si>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</si>
  <si>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</si>
  <si>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</si>
  <si>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</si>
  <si>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</si>
  <si>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</si>
  <si>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</si>
  <si>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</si>
  <si>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</si>
  <si>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</si>
  <si>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</si>
  <si>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</si>
  <si>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</si>
  <si>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</si>
  <si>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</si>
  <si>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</si>
  <si>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</si>
  <si>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</si>
  <si>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</si>
  <si>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</si>
  <si>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</si>
  <si>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</si>
  <si>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</si>
  <si>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</si>
  <si>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</si>
  <si>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</si>
  <si>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</si>
  <si>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</si>
  <si>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</si>
  <si>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</si>
  <si>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</si>
  <si>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</si>
  <si>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</si>
  <si>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</si>
  <si>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</si>
  <si>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</si>
  <si>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</si>
  <si>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</si>
  <si>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</si>
  <si>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</si>
  <si>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</si>
  <si>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</si>
  <si>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</si>
  <si>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</si>
  <si>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</si>
  <si>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</si>
  <si>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</si>
  <si>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</si>
  <si>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</si>
  <si>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</si>
  <si>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</si>
  <si>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</si>
  <si>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</si>
  <si>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</si>
  <si>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</si>
  <si>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</si>
  <si>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</si>
  <si>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</si>
  <si>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</si>
  <si>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</si>
  <si>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</si>
  <si>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</si>
  <si>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</si>
  <si>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</si>
  <si>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</si>
  <si>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</si>
  <si>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</si>
  <si>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</si>
  <si>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</si>
  <si>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</si>
  <si>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</si>
  <si>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</si>
  <si>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</si>
  <si>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</si>
  <si>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</si>
  <si>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</si>
  <si>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</si>
  <si>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</si>
  <si>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</si>
  <si>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</si>
  <si>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</si>
  <si>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</si>
  <si>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</si>
  <si>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</si>
  <si>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</si>
  <si>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</si>
  <si>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</si>
  <si>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</si>
  <si>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</si>
  <si>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</si>
  <si>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</si>
  <si>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</si>
  <si>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</si>
  <si>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</si>
  <si>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</si>
  <si>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</si>
  <si>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</si>
  <si>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</si>
  <si>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</si>
  <si>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</si>
  <si>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</si>
  <si>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</si>
  <si>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</si>
  <si>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</si>
  <si>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</si>
  <si>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</si>
  <si>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</si>
  <si>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</si>
  <si>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</si>
  <si>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</si>
  <si>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</si>
  <si>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</si>
  <si>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</si>
  <si>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</si>
  <si>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</si>
  <si>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</si>
  <si>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</si>
  <si>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</si>
  <si>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</si>
  <si>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</si>
  <si>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</si>
  <si>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</si>
  <si>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</si>
  <si>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</si>
  <si>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</si>
  <si>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</si>
  <si>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</si>
  <si>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</si>
  <si>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</si>
  <si>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</si>
  <si>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</si>
  <si>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</si>
  <si>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</si>
  <si>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</si>
  <si>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</si>
  <si>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</si>
  <si>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</si>
  <si>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</si>
  <si>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</si>
  <si>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</si>
  <si>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</si>
  <si>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</si>
  <si>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</si>
  <si>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</si>
  <si>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</si>
  <si>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</si>
  <si>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</si>
  <si>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</si>
  <si>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</si>
  <si>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</si>
  <si>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</si>
  <si>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</si>
  <si>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</si>
  <si>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</si>
  <si>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</si>
  <si>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</si>
  <si>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</si>
  <si>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</si>
  <si>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</si>
  <si>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</si>
  <si>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</si>
  <si>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</si>
  <si>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</si>
  <si>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</si>
  <si>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</si>
  <si>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</si>
  <si>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</si>
  <si>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</si>
  <si>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</si>
  <si>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</si>
  <si>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</si>
  <si>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</si>
  <si>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</si>
  <si>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</si>
  <si>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</si>
  <si>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</si>
  <si>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</si>
  <si>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</si>
  <si>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</si>
  <si>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</si>
  <si>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</si>
  <si>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</si>
  <si>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</si>
  <si>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</si>
  <si>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</si>
  <si>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</si>
  <si>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</si>
  <si>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</si>
  <si>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</si>
  <si>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</si>
  <si>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</si>
  <si>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</si>
  <si>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</si>
  <si>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</si>
  <si>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</si>
  <si>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</si>
  <si>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</si>
  <si>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</si>
  <si>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</si>
  <si>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</si>
  <si>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</si>
  <si>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</si>
  <si>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</si>
  <si>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</si>
  <si>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</si>
  <si>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</si>
  <si>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</si>
  <si>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</si>
  <si>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</si>
  <si>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</si>
  <si>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</si>
  <si>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</si>
  <si>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</si>
  <si>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</si>
  <si>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</si>
  <si>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</si>
  <si>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</si>
  <si>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</si>
  <si>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</si>
  <si>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</si>
  <si>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</si>
  <si>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</si>
  <si>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</si>
  <si>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</si>
  <si>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</si>
  <si>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</si>
  <si>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</si>
  <si>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</si>
  <si>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</si>
  <si>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</si>
  <si>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</si>
  <si>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</si>
  <si>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</si>
  <si>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</si>
  <si>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</si>
  <si>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</si>
  <si>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</si>
  <si>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</si>
  <si>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</si>
  <si>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</si>
  <si>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</si>
  <si>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</si>
  <si>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</si>
  <si>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</si>
  <si>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</si>
  <si>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</si>
  <si>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</si>
  <si>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</si>
  <si>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</si>
  <si>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</si>
  <si>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</si>
  <si>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</si>
  <si>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</si>
  <si>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</si>
  <si>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</si>
  <si>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</si>
  <si>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</si>
  <si>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</si>
  <si>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</si>
  <si>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</si>
  <si>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</si>
  <si>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</si>
  <si>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</si>
  <si>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</si>
  <si>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</si>
  <si>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</si>
  <si>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</si>
  <si>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</si>
  <si>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</si>
  <si>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</si>
  <si>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</si>
  <si>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</si>
  <si>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</si>
  <si>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</si>
  <si>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</si>
  <si>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</si>
  <si>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</si>
  <si>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</si>
  <si>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</si>
  <si>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</si>
  <si>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</si>
  <si>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</si>
  <si>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</si>
  <si>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</si>
  <si>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</si>
  <si>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</si>
  <si>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</si>
  <si>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</si>
  <si>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</si>
  <si>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</si>
  <si>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</si>
  <si>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</si>
  <si>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</si>
  <si>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</si>
  <si>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</si>
  <si>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</si>
  <si>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</si>
  <si>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</si>
  <si>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</si>
  <si>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</si>
  <si>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</si>
  <si>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</si>
  <si>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</si>
  <si>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</si>
  <si>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</si>
  <si>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</si>
  <si>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</si>
  <si>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</si>
  <si>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</si>
  <si>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</si>
  <si>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</si>
  <si>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</si>
  <si>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</si>
  <si>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</si>
  <si>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</si>
  <si>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</si>
  <si>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</si>
  <si>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</si>
  <si>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</si>
  <si>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</si>
  <si>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</si>
  <si>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</si>
  <si>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</si>
  <si>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</si>
  <si>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</si>
  <si>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</si>
  <si>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</si>
  <si>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</si>
  <si>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</si>
  <si>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</si>
  <si>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</si>
  <si>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</si>
  <si>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</si>
  <si>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</si>
  <si>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</si>
  <si>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</si>
  <si>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</si>
  <si>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</si>
  <si>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</si>
  <si>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</si>
  <si>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</si>
  <si>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</si>
  <si>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</si>
  <si>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</si>
  <si>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</si>
  <si>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</si>
  <si>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</si>
  <si>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</si>
  <si>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</si>
  <si>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</si>
  <si>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</si>
  <si>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</si>
  <si>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</si>
  <si>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</si>
  <si>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</si>
  <si>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</si>
  <si>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</si>
  <si>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</si>
  <si>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</si>
  <si>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</si>
  <si>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</si>
  <si>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</si>
  <si>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</si>
  <si>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</si>
  <si>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</si>
  <si>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</si>
  <si>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</si>
  <si>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</si>
  <si>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</si>
  <si>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</si>
  <si>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</si>
  <si>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</si>
  <si>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</si>
  <si>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</si>
  <si>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</si>
  <si>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</si>
  <si>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</si>
  <si>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</si>
  <si>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</si>
  <si>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</si>
  <si>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</si>
  <si>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</si>
  <si>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</si>
  <si>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</si>
  <si>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</si>
  <si>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</si>
  <si>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</si>
  <si>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</si>
  <si>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</si>
  <si>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</si>
  <si>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</si>
  <si>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</si>
  <si>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</si>
  <si>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</si>
  <si>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</si>
  <si>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</si>
  <si>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</si>
  <si>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</si>
  <si>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</si>
  <si>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</si>
  <si>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</si>
  <si>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</si>
  <si>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</si>
  <si>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</si>
  <si>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</si>
  <si>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</si>
  <si>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</si>
  <si>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</si>
  <si>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</si>
  <si>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</si>
  <si>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</si>
  <si>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</si>
  <si>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</si>
  <si>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</si>
  <si>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</si>
  <si>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</si>
  <si>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</si>
  <si>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</si>
  <si>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</si>
  <si>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</si>
  <si>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</si>
  <si>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</si>
  <si>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</si>
  <si>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</si>
  <si>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</si>
  <si>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</si>
  <si>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</si>
  <si>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</si>
  <si>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</si>
  <si>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</si>
  <si>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</si>
  <si>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</si>
  <si>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</si>
  <si>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</si>
  <si>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</si>
  <si>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</si>
  <si>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</si>
  <si>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</si>
  <si>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</si>
  <si>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</si>
  <si>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</si>
  <si>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</si>
  <si>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</si>
  <si>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</si>
  <si>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</si>
  <si>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</si>
  <si>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</si>
  <si>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</si>
  <si>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</si>
  <si>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</si>
  <si>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</si>
  <si>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</si>
  <si>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</si>
  <si>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</si>
  <si>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</si>
  <si>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</si>
  <si>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</si>
  <si>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</si>
  <si>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</si>
  <si>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</si>
  <si>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</si>
  <si>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</si>
  <si>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</si>
  <si>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</si>
  <si>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</si>
  <si>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</si>
  <si>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</si>
  <si>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</si>
  <si>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</si>
  <si>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</si>
  <si>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</si>
  <si>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</si>
  <si>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</si>
  <si>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</si>
  <si>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</si>
  <si>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</si>
  <si>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</si>
  <si>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</si>
  <si>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</si>
  <si>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</si>
  <si>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</si>
  <si>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</si>
  <si>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</si>
  <si>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</si>
  <si>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</si>
  <si>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</si>
  <si>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</si>
  <si>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</si>
  <si>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</si>
  <si>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</si>
  <si>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</si>
  <si>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</si>
  <si>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</si>
  <si>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</si>
  <si>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</si>
  <si>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</si>
  <si>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</si>
  <si>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</si>
  <si>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</si>
  <si>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</si>
  <si>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</si>
  <si>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</si>
  <si>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</si>
  <si>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</si>
  <si>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</si>
  <si>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</si>
  <si>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</si>
  <si>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</si>
  <si>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</si>
  <si>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</si>
  <si>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</si>
  <si>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</si>
  <si>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</si>
  <si>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</si>
  <si>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</si>
  <si>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</si>
  <si>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</si>
  <si>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</si>
  <si>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</si>
  <si>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</si>
  <si>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</si>
  <si>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</si>
  <si>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</si>
  <si>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</si>
  <si>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</si>
  <si>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</si>
  <si>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</si>
  <si>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</si>
  <si>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</si>
  <si>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</si>
  <si>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</si>
  <si>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</si>
  <si>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</si>
  <si>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</si>
  <si>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</si>
  <si>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</si>
  <si>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</si>
  <si>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</si>
  <si>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</si>
  <si>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</si>
  <si>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</si>
  <si>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</si>
  <si>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</si>
  <si>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</si>
  <si>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</si>
  <si>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</si>
  <si>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</si>
  <si>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</si>
  <si>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</si>
  <si>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</si>
  <si>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</si>
  <si>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</si>
  <si>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</si>
  <si>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</si>
  <si>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</si>
  <si>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</si>
  <si>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</si>
  <si>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</si>
  <si>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</si>
  <si>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</si>
  <si>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</si>
  <si>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</si>
  <si>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</si>
  <si>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</si>
  <si>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</si>
  <si>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</si>
  <si>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</si>
  <si>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</si>
  <si>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</si>
  <si>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</si>
  <si>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</si>
  <si>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</si>
  <si>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</si>
  <si>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</si>
  <si>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</si>
  <si>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</si>
  <si>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</si>
  <si>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</si>
  <si>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</si>
  <si>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</si>
  <si>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</si>
  <si>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</si>
  <si>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</si>
  <si>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</si>
  <si>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</si>
  <si>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</si>
  <si>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</si>
  <si>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</si>
  <si>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</si>
  <si>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</si>
  <si>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</si>
  <si>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</si>
  <si>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</si>
  <si>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</si>
  <si>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</si>
  <si>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</si>
  <si>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</si>
  <si>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</si>
  <si>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</si>
  <si>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</si>
  <si>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</si>
  <si>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</si>
  <si>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</si>
  <si>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</si>
  <si>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</si>
  <si>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</si>
  <si>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</si>
  <si>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</si>
  <si>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</si>
  <si>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</si>
  <si>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</si>
  <si>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</si>
  <si>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</si>
  <si>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</si>
  <si>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</si>
  <si>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</si>
  <si>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</si>
  <si>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</si>
  <si>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</si>
  <si>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</si>
  <si>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</si>
  <si>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</si>
  <si>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</si>
  <si>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</si>
  <si>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</si>
  <si>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</si>
  <si>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</si>
  <si>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</si>
  <si>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</si>
  <si>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</si>
  <si>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</si>
  <si>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</si>
  <si>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</si>
  <si>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</si>
  <si>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</si>
  <si>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</si>
  <si>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</si>
  <si>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</si>
  <si>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</si>
  <si>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</si>
  <si>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</si>
  <si>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</si>
  <si>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</si>
  <si>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</si>
  <si>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</si>
  <si>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</si>
  <si>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</si>
  <si>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</si>
  <si>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</si>
  <si>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</si>
  <si>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</si>
  <si>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</si>
  <si>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</si>
  <si>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</si>
  <si>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</si>
  <si>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</si>
  <si>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</si>
  <si>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</si>
  <si>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</si>
  <si>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</si>
  <si>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</si>
  <si>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</si>
  <si>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</si>
  <si>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</si>
  <si>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</si>
  <si>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</si>
  <si>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</si>
  <si>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</si>
  <si>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</si>
  <si>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</si>
  <si>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</si>
  <si>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</si>
  <si>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</si>
  <si>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</si>
  <si>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</si>
  <si>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</si>
  <si>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</si>
  <si>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</si>
  <si>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</si>
  <si>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</si>
  <si>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</si>
  <si>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</si>
  <si>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</si>
  <si>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</si>
  <si>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</si>
  <si>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</si>
  <si>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</si>
  <si>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</si>
  <si>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</si>
  <si>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</si>
  <si>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</si>
  <si>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</si>
  <si>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</si>
  <si>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</si>
  <si>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</si>
  <si>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</si>
  <si>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</si>
  <si>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</si>
  <si>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</si>
  <si>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</si>
  <si>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</si>
  <si>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</si>
  <si>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</si>
  <si>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</si>
  <si>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</si>
  <si>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</si>
  <si>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</si>
  <si>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</si>
  <si>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</si>
  <si>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</si>
  <si>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</si>
  <si>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</si>
  <si>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</si>
  <si>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</si>
  <si>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</si>
  <si>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</si>
  <si>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</si>
  <si>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</si>
  <si>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</si>
  <si>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</si>
  <si>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</si>
  <si>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</si>
  <si>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</si>
  <si>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</si>
  <si>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</si>
  <si>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</si>
  <si>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</si>
  <si>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</si>
  <si>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</si>
  <si>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</si>
  <si>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</si>
  <si>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</si>
  <si>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</si>
  <si>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</si>
  <si>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</si>
  <si>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</si>
  <si>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</si>
  <si>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</si>
  <si>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</si>
  <si>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</si>
  <si>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</si>
  <si>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</si>
  <si>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</si>
  <si>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</si>
  <si>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</si>
  <si>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</si>
  <si>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</si>
  <si>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</si>
  <si>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</si>
  <si>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</si>
  <si>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</si>
  <si>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</si>
  <si>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</si>
  <si>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</si>
  <si>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</si>
  <si>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</si>
  <si>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</si>
  <si>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</si>
  <si>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</si>
  <si>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</si>
  <si>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</si>
  <si>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</si>
  <si>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</si>
  <si>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</si>
  <si>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</si>
  <si>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</si>
  <si>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</si>
  <si>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</si>
  <si>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</si>
  <si>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</si>
  <si>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</si>
  <si>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</si>
  <si>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</si>
  <si>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</si>
  <si>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</si>
  <si>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</si>
  <si>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</si>
  <si>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</si>
  <si>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</si>
  <si>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</si>
  <si>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</si>
  <si>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</si>
  <si>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</si>
  <si>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</si>
  <si>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</si>
  <si>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</si>
  <si>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</si>
  <si>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</si>
  <si>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</si>
  <si>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</si>
  <si>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</si>
  <si>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</si>
  <si>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</si>
  <si>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</si>
  <si>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</si>
  <si>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</si>
  <si>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</si>
  <si>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</si>
  <si>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</si>
  <si>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</si>
  <si>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</si>
  <si>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</si>
  <si>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</si>
  <si>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</si>
  <si>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</si>
  <si>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</si>
  <si>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</si>
  <si>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</si>
  <si>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</si>
  <si>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</si>
  <si>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</si>
  <si>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</si>
  <si>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</si>
  <si>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</si>
  <si>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</si>
  <si>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</si>
  <si>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</si>
  <si>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</si>
  <si>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</si>
  <si>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</si>
  <si>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</si>
  <si>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</si>
  <si>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</si>
  <si>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</si>
  <si>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</si>
  <si>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</si>
  <si>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</si>
  <si>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</si>
  <si>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</si>
  <si>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</si>
  <si>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</si>
  <si>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</si>
  <si>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</si>
  <si>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</si>
  <si>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</si>
  <si>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</si>
  <si>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</si>
  <si>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</si>
  <si>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</si>
  <si>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</si>
  <si>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</si>
  <si>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</si>
  <si>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</si>
  <si>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</si>
  <si>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</si>
  <si>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</si>
  <si>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</si>
  <si>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</si>
  <si>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</si>
  <si>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</si>
  <si>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</si>
  <si>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</si>
  <si>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</si>
  <si>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</si>
  <si>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</si>
  <si>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</si>
  <si>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</si>
  <si>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</si>
  <si>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</si>
  <si>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</si>
  <si>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</si>
  <si>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</si>
  <si>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</si>
  <si>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</si>
  <si>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</si>
  <si>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</si>
  <si>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</si>
  <si>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</si>
  <si>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</si>
  <si>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</si>
  <si>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</si>
  <si>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</si>
  <si>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</si>
  <si>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</si>
  <si>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</si>
  <si>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</si>
  <si>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</si>
  <si>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</si>
  <si>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</si>
  <si>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</si>
  <si>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</si>
  <si>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</si>
  <si>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</si>
  <si>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</si>
  <si>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</si>
  <si>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</si>
  <si>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</si>
  <si>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</si>
  <si>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</si>
  <si>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</si>
  <si>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</si>
  <si>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</si>
  <si>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</si>
  <si>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</si>
  <si>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</si>
  <si>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</si>
  <si>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</si>
  <si>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</si>
  <si>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</si>
  <si>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</si>
  <si>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</si>
  <si>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</si>
  <si>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</si>
  <si>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</si>
  <si>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</si>
  <si>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</si>
  <si>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</si>
  <si>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</si>
  <si>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</si>
  <si>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</si>
  <si>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</si>
  <si>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</si>
  <si>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</si>
  <si>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</si>
  <si>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</si>
  <si>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</si>
  <si>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</si>
  <si>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</si>
  <si>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</si>
  <si>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</si>
  <si>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</si>
  <si>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</si>
  <si>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</si>
  <si>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</si>
  <si>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</si>
  <si>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</si>
  <si>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</si>
  <si>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</si>
  <si>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</si>
  <si>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</si>
  <si>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</si>
  <si>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</si>
  <si>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</si>
  <si>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</si>
  <si>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</si>
  <si>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</si>
  <si>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</si>
  <si>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</si>
  <si>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</si>
  <si>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</si>
  <si>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</si>
  <si>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</si>
  <si>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</si>
  <si>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</si>
  <si>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</si>
  <si>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</si>
  <si>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</si>
  <si>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</si>
  <si>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</si>
  <si>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</si>
  <si>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</si>
  <si>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</si>
  <si>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</si>
  <si>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</si>
  <si>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</si>
  <si>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</si>
  <si>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</si>
  <si>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</si>
  <si>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</si>
  <si>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</si>
  <si>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</si>
  <si>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</si>
  <si>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</si>
  <si>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</si>
  <si>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</si>
  <si>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</si>
  <si>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</si>
  <si>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</si>
  <si>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</si>
  <si>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</si>
  <si>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</si>
  <si>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</si>
  <si>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</si>
  <si>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</si>
  <si>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</si>
  <si>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</si>
  <si>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</si>
  <si>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</si>
  <si>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</si>
  <si>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</si>
  <si>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</si>
  <si>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</si>
  <si>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</si>
  <si>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</si>
  <si>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</si>
  <si>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</si>
  <si>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</si>
  <si>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</si>
  <si>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</si>
  <si>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</si>
  <si>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</si>
  <si>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</si>
  <si>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</si>
  <si>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</si>
  <si>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</si>
  <si>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</si>
  <si>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</si>
  <si>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</si>
  <si>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</si>
  <si>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</si>
  <si>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</si>
  <si>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</si>
  <si>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</si>
  <si>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</si>
  <si>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</si>
  <si>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</si>
  <si>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</si>
  <si>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</si>
  <si>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</si>
  <si>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</si>
  <si>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</si>
  <si>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</si>
  <si>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</si>
  <si>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</si>
  <si>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</si>
  <si>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</si>
  <si>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</si>
  <si>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</si>
  <si>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</si>
  <si>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</si>
  <si>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</si>
  <si>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</si>
  <si>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</si>
  <si>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</si>
  <si>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</si>
  <si>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</si>
  <si>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</si>
  <si>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</si>
  <si>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</si>
  <si>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</si>
  <si>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</si>
  <si>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</si>
  <si>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</si>
  <si>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</si>
  <si>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</si>
  <si>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</si>
  <si>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</si>
  <si>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</si>
  <si>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</si>
  <si>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</si>
  <si>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</si>
  <si>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</si>
  <si>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</si>
  <si>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</si>
  <si>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</si>
  <si>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</si>
  <si>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</si>
  <si>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</si>
  <si>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</si>
  <si>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</si>
  <si>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</si>
  <si>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</si>
  <si>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</si>
  <si>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</si>
  <si>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</si>
  <si>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</si>
  <si>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</si>
  <si>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</si>
  <si>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</si>
  <si>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</si>
  <si>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</si>
  <si>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</si>
  <si>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</si>
  <si>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</si>
  <si>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</si>
  <si>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</si>
  <si>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</si>
  <si>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</si>
  <si>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</si>
  <si>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</si>
  <si>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</si>
  <si>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</si>
  <si>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</si>
  <si>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</si>
  <si>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</si>
  <si>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</si>
  <si>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</si>
  <si>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</si>
  <si>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</si>
  <si>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</si>
  <si>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</si>
  <si>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</si>
  <si>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</si>
  <si>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</si>
  <si>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</si>
  <si>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</si>
  <si>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</si>
  <si>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</si>
  <si>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</si>
  <si>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</si>
  <si>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</si>
  <si>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</si>
  <si>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</si>
  <si>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</si>
  <si>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</si>
  <si>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</si>
  <si>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</si>
  <si>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</si>
  <si>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</si>
  <si>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</si>
  <si>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</si>
  <si>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</si>
  <si>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</si>
  <si>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</si>
  <si>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</si>
  <si>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</si>
  <si>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</si>
  <si>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</si>
  <si>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</si>
  <si>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</si>
  <si>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</si>
  <si>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</si>
  <si>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</si>
  <si>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</si>
  <si>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</si>
  <si>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</si>
  <si>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</si>
  <si>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</si>
  <si>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</si>
  <si>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</si>
  <si>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</si>
  <si>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</si>
  <si>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</si>
  <si>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</si>
  <si>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</si>
  <si>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</si>
  <si>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</si>
  <si>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</si>
  <si>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</si>
  <si>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</si>
  <si>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</si>
  <si>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</si>
  <si>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</si>
  <si>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</si>
  <si>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</si>
  <si>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</si>
  <si>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</si>
  <si>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</si>
  <si>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</si>
  <si>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</si>
  <si>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</si>
  <si>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</si>
  <si>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</si>
  <si>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</si>
  <si>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</si>
  <si>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</si>
  <si>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</si>
  <si>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</si>
  <si>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</si>
  <si>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</si>
  <si>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</si>
  <si>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</si>
  <si>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</si>
  <si>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</si>
  <si>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</si>
  <si>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</si>
  <si>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</si>
  <si>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</si>
  <si>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</si>
  <si>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</si>
  <si>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</si>
  <si>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</si>
  <si>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</si>
  <si>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</si>
  <si>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</si>
  <si>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</si>
  <si>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</si>
  <si>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</si>
  <si>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</si>
  <si>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</si>
  <si>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</si>
  <si>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</si>
  <si>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</si>
  <si>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</si>
  <si>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</si>
  <si>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</si>
  <si>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</si>
  <si>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</si>
  <si>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</si>
  <si>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</si>
  <si>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</si>
  <si>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</si>
  <si>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</si>
  <si>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</si>
  <si>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</si>
  <si>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</si>
  <si>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</si>
  <si>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</si>
  <si>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</si>
  <si>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</si>
  <si>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</si>
  <si>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</si>
  <si>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</si>
  <si>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</si>
  <si>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</si>
  <si>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</si>
  <si>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</si>
  <si>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</si>
  <si>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</si>
  <si>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</si>
  <si>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</si>
  <si>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</si>
  <si>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</si>
  <si>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</si>
  <si>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</si>
  <si>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</si>
  <si>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</si>
  <si>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</si>
  <si>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</si>
  <si>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</si>
  <si>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</si>
  <si>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</si>
  <si>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</si>
  <si>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</si>
  <si>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</si>
  <si>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</si>
  <si>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</si>
  <si>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</si>
  <si>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</si>
  <si>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</si>
  <si>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</si>
  <si>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</si>
  <si>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</si>
  <si>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</si>
  <si>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</si>
  <si>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</si>
  <si>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</si>
  <si>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</si>
  <si>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</si>
  <si>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</si>
  <si>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</si>
  <si>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</si>
  <si>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</si>
  <si>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</si>
  <si>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</si>
  <si>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</si>
  <si>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</si>
  <si>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</si>
  <si>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</si>
  <si>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</si>
  <si>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</si>
  <si>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</si>
  <si>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</si>
  <si>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</si>
  <si>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</si>
  <si>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</si>
  <si>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</si>
  <si>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</si>
  <si>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</si>
  <si>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</si>
  <si>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</si>
  <si>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</si>
  <si>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</si>
  <si>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</si>
  <si>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</si>
  <si>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</si>
  <si>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</si>
  <si>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</si>
  <si>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</si>
  <si>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</si>
  <si>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</si>
  <si>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</si>
  <si>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</si>
  <si>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</si>
  <si>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</si>
  <si>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</si>
  <si>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</si>
  <si>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</si>
  <si>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</si>
  <si>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</si>
  <si>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</si>
  <si>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</si>
  <si>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</si>
  <si>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</si>
  <si>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</si>
  <si>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</si>
  <si>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</si>
  <si>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</si>
  <si>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</si>
  <si>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</si>
  <si>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</si>
  <si>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</si>
  <si>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</si>
  <si>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</si>
  <si>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</si>
  <si>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</si>
  <si>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</si>
  <si>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</si>
  <si>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</si>
  <si>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</si>
  <si>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</si>
  <si>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</si>
  <si>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</si>
  <si>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</si>
  <si>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</si>
  <si>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</si>
  <si>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</si>
  <si>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</si>
  <si>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</si>
  <si>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</si>
  <si>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</si>
  <si>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</si>
  <si>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</si>
  <si>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</si>
  <si>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</si>
  <si>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</si>
  <si>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</si>
  <si>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</si>
  <si>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</si>
  <si>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</si>
  <si>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</si>
  <si>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</si>
  <si>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</si>
  <si>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</si>
  <si>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</si>
  <si>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</si>
  <si>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</si>
  <si>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</si>
  <si>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</si>
  <si>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</si>
  <si>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</si>
  <si>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</si>
  <si>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</si>
  <si>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</si>
  <si>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</si>
  <si>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</si>
  <si>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</si>
  <si>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</si>
  <si>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</si>
  <si>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</si>
  <si>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</si>
  <si>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</si>
  <si>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</si>
  <si>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</si>
  <si>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</si>
  <si>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</si>
  <si>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</si>
  <si>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</si>
  <si>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</si>
  <si>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</si>
  <si>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</si>
  <si>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</si>
  <si>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</si>
  <si>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</si>
  <si>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</si>
  <si>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</si>
  <si>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</si>
  <si>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</si>
  <si>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</si>
  <si>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</si>
  <si>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</si>
  <si>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</si>
  <si>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</si>
  <si>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</si>
  <si>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</si>
  <si>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</si>
  <si>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</si>
  <si>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</si>
  <si>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</si>
  <si>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</si>
  <si>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</si>
  <si>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</si>
  <si>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</si>
  <si>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</si>
  <si>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</si>
  <si>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</si>
  <si>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</si>
  <si>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</si>
  <si>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</si>
  <si>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</si>
  <si>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</si>
  <si>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</si>
  <si>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</si>
  <si>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</si>
  <si>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</si>
  <si>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</si>
  <si>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</si>
  <si>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</si>
  <si>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</si>
  <si>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</si>
  <si>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</si>
  <si>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</si>
  <si>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</si>
  <si>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</si>
  <si>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</si>
  <si>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</si>
  <si>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</si>
  <si>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</si>
  <si>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</si>
  <si>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</si>
  <si>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</si>
  <si>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</si>
  <si>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</si>
  <si>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</si>
  <si>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</si>
  <si>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</si>
  <si>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</si>
  <si>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</si>
  <si>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</si>
  <si>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</si>
  <si>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</si>
  <si>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</si>
  <si>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</si>
  <si>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</si>
  <si>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</si>
  <si>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</si>
  <si>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</si>
  <si>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</si>
  <si>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</si>
  <si>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</si>
  <si>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</si>
  <si>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</si>
  <si>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</si>
  <si>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</si>
  <si>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</si>
  <si>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</si>
  <si>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</si>
  <si>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</si>
  <si>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</si>
  <si>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</si>
  <si>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</si>
  <si>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</si>
  <si>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</si>
  <si>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</si>
  <si>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</si>
  <si>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</si>
  <si>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</si>
  <si>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</si>
  <si>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</si>
  <si>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</si>
  <si>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</si>
  <si>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</si>
  <si>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</si>
  <si>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</si>
  <si>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</si>
  <si>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</si>
  <si>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</si>
  <si>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</si>
  <si>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</si>
  <si>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</si>
  <si>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</si>
  <si>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</si>
  <si>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</si>
  <si>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</si>
  <si>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</si>
  <si>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</si>
  <si>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</si>
  <si>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</si>
  <si>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</si>
  <si>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</si>
  <si>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</si>
  <si>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</si>
  <si>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</si>
  <si>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</si>
  <si>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</si>
  <si>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</si>
  <si>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</si>
  <si>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</si>
  <si>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</si>
  <si>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</si>
  <si>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</si>
  <si>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</si>
  <si>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</si>
  <si>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</si>
  <si>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</si>
  <si>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</si>
  <si>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</si>
  <si>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</si>
  <si>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</si>
  <si>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</si>
  <si>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</si>
  <si>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</si>
  <si>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</si>
  <si>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</si>
  <si>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</si>
  <si>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</si>
  <si>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</si>
  <si>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</si>
  <si>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</si>
  <si>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</si>
  <si>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</si>
  <si>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</si>
  <si>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</si>
  <si>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</si>
  <si>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</si>
  <si>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</si>
  <si>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</si>
  <si>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</si>
  <si>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</si>
  <si>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</si>
  <si>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</si>
  <si>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</si>
  <si>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</si>
  <si>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</si>
  <si>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</si>
  <si>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</si>
  <si>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</si>
  <si>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</si>
  <si>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</si>
  <si>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</si>
  <si>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</si>
  <si>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</si>
  <si>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</si>
  <si>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</si>
  <si>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</si>
  <si>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</si>
  <si>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</si>
  <si>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</si>
  <si>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</si>
  <si>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</si>
  <si>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</si>
  <si>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</si>
  <si>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</si>
  <si>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</si>
  <si>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</si>
  <si>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</si>
  <si>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</si>
  <si>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</si>
  <si>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</si>
  <si>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</si>
  <si>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</si>
  <si>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</si>
  <si>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</si>
  <si>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</si>
  <si>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</si>
  <si>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</si>
  <si>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</si>
  <si>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</si>
  <si>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</si>
  <si>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</si>
  <si>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</si>
  <si>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</si>
  <si>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</si>
  <si>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</si>
  <si>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</si>
  <si>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</si>
  <si>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</si>
  <si>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</si>
  <si>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</si>
  <si>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</si>
  <si>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</si>
  <si>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</si>
  <si>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</si>
  <si>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</si>
  <si>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</si>
  <si>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</si>
  <si>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</si>
  <si>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</si>
  <si>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</si>
  <si>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</si>
  <si>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</si>
  <si>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</si>
  <si>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</si>
  <si>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</si>
  <si>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</si>
  <si>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</si>
  <si>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</si>
  <si>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</si>
  <si>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</si>
  <si>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</si>
  <si>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</si>
  <si>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</si>
  <si>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</si>
  <si>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</si>
  <si>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</si>
  <si>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</si>
  <si>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</si>
  <si>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</si>
  <si>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</si>
  <si>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</si>
  <si>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</si>
  <si>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</si>
  <si>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</si>
  <si>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</si>
  <si>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</si>
  <si>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</si>
  <si>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</si>
  <si>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</si>
  <si>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</si>
  <si>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</si>
  <si>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</si>
  <si>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</si>
  <si>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</si>
  <si>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</si>
  <si>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</si>
  <si>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</si>
  <si>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</si>
  <si>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</si>
  <si>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</si>
  <si>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</si>
  <si>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</si>
  <si>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</si>
  <si>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</si>
  <si>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</si>
  <si>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</si>
  <si>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</si>
  <si>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</si>
  <si>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</si>
  <si>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</si>
  <si>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</si>
  <si>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</si>
  <si>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</si>
  <si>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</si>
  <si>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</si>
  <si>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</si>
  <si>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</si>
  <si>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</si>
  <si>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</si>
  <si>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</si>
  <si>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</si>
  <si>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</si>
  <si>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</si>
  <si>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</si>
  <si>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</si>
  <si>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</si>
  <si>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</si>
  <si>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</si>
  <si>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</si>
  <si>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</si>
  <si>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</si>
  <si>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</si>
  <si>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</si>
  <si>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</si>
  <si>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</si>
  <si>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</si>
  <si>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</si>
  <si>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</si>
  <si>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</si>
  <si>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</si>
  <si>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</si>
  <si>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</si>
  <si>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</si>
  <si>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</si>
  <si>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</si>
  <si>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</si>
  <si>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</si>
  <si>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</si>
  <si>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</si>
  <si>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</si>
  <si>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</si>
  <si>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</si>
  <si>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</si>
  <si>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</si>
  <si>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</si>
  <si>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</si>
  <si>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</si>
  <si>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</si>
  <si>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</si>
  <si>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</si>
  <si>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</si>
  <si>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</si>
  <si>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</si>
  <si>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</si>
  <si>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</si>
  <si>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</si>
  <si>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</si>
  <si>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</si>
  <si>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</si>
  <si>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</si>
  <si>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</si>
  <si>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</si>
  <si>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</si>
  <si>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</si>
  <si>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</si>
  <si>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</si>
  <si>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</si>
  <si>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</si>
  <si>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</si>
  <si>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</si>
  <si>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</si>
  <si>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</si>
  <si>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</si>
  <si>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</si>
  <si>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</si>
  <si>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</si>
  <si>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</si>
  <si>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</si>
  <si>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</si>
  <si>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</si>
  <si>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</si>
  <si>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</si>
  <si>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</si>
  <si>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</si>
  <si>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</si>
  <si>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</si>
  <si>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</si>
  <si>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</si>
  <si>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</si>
  <si>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</si>
  <si>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</si>
  <si>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</si>
  <si>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</si>
  <si>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</si>
  <si>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</si>
  <si>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</si>
  <si>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</si>
  <si>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</si>
  <si>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</si>
  <si>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</si>
  <si>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</si>
  <si>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</si>
  <si>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</si>
  <si>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</si>
  <si>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</si>
  <si>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</si>
  <si>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</si>
  <si>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</si>
  <si>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</si>
  <si>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</si>
  <si>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</si>
  <si>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</si>
  <si>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</si>
  <si>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</si>
  <si>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</si>
  <si>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</si>
  <si>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</si>
  <si>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</si>
  <si>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</si>
  <si>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</si>
  <si>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</si>
  <si>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</si>
  <si>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</si>
  <si>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</si>
  <si>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</si>
  <si>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</si>
  <si>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</si>
  <si>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</si>
  <si>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</si>
  <si>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</si>
  <si>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</si>
  <si>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</si>
  <si>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</si>
  <si>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</si>
  <si>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</si>
  <si>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</si>
  <si>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</si>
  <si>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</si>
  <si>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</si>
  <si>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</si>
  <si>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</si>
  <si>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</si>
  <si>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</si>
  <si>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</si>
  <si>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</si>
  <si>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</si>
  <si>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</si>
  <si>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</si>
  <si>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</si>
  <si>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</si>
  <si>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</si>
  <si>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</si>
  <si>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</si>
  <si>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</si>
  <si>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</si>
  <si>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</si>
  <si>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</si>
  <si>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</si>
  <si>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</si>
  <si>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</si>
  <si>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</si>
  <si>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</si>
  <si>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</si>
  <si>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</si>
  <si>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</si>
  <si>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</si>
  <si>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</si>
  <si>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</si>
  <si>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</si>
  <si>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</si>
  <si>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</si>
  <si>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</si>
  <si>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</si>
  <si>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</si>
  <si>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</si>
  <si>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</si>
  <si>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</si>
  <si>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</si>
  <si>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</si>
  <si>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</si>
  <si>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</si>
  <si>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</si>
  <si>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</si>
  <si>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</si>
  <si>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</si>
  <si>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</si>
  <si>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</si>
  <si>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</si>
  <si>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</si>
  <si>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</si>
  <si>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</si>
  <si>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</si>
  <si>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</si>
  <si>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</si>
  <si>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</si>
  <si>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</si>
  <si>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</si>
  <si>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</si>
  <si>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</si>
  <si>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</si>
  <si>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</si>
  <si>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</si>
  <si>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</si>
  <si>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</si>
  <si>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</si>
  <si>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</si>
  <si>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</si>
  <si>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</si>
  <si>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</si>
  <si>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</si>
  <si>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</si>
  <si>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</si>
  <si>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</si>
  <si>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</si>
  <si>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</si>
  <si>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</si>
  <si>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</si>
  <si>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</si>
  <si>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</si>
  <si>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</si>
  <si>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</si>
  <si>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</si>
  <si>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</si>
  <si>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</si>
  <si>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</si>
  <si>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</si>
  <si>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</si>
  <si>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</si>
  <si>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</si>
  <si>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</si>
  <si>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</si>
  <si>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</si>
  <si>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</si>
  <si>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</si>
  <si>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</si>
  <si>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</si>
  <si>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</si>
  <si>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</si>
  <si>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</si>
  <si>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</si>
  <si>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</si>
  <si>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</si>
  <si>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</si>
  <si>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</si>
  <si>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</si>
  <si>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</si>
  <si>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</si>
  <si>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</si>
  <si>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</si>
  <si>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</si>
  <si>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</si>
  <si>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</si>
  <si>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</si>
  <si>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</si>
  <si>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</si>
  <si>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</si>
  <si>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</si>
  <si>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</si>
  <si>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</si>
  <si>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</si>
  <si>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</si>
  <si>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</si>
  <si>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</si>
  <si>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</si>
  <si>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</si>
  <si>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</si>
  <si>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</si>
  <si>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</si>
  <si>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</si>
  <si>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</si>
  <si>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</si>
  <si>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</si>
  <si>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</si>
  <si>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</si>
  <si>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</si>
  <si>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</si>
  <si>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</si>
  <si>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</si>
  <si>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</si>
  <si>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</si>
  <si>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</si>
  <si>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</si>
  <si>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</si>
  <si>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</si>
  <si>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</si>
  <si>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</si>
  <si>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</si>
  <si>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</si>
  <si>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</si>
  <si>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</si>
  <si>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</si>
  <si>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</si>
  <si>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</si>
  <si>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</si>
  <si>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</si>
  <si>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</si>
  <si>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</si>
  <si>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</si>
  <si>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</si>
  <si>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</si>
  <si>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</si>
  <si>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</si>
  <si>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</si>
  <si>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</si>
  <si>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</si>
  <si>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</si>
  <si>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</si>
  <si>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</si>
  <si>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</si>
  <si>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</si>
  <si>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</si>
  <si>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</si>
  <si>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</si>
  <si>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</si>
  <si>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</si>
  <si>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</si>
  <si>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</si>
  <si>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</si>
  <si>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</si>
  <si>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</si>
  <si>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</si>
  <si>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</si>
  <si>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</si>
  <si>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</si>
  <si>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</si>
  <si>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</si>
  <si>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</si>
  <si>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</si>
  <si>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</si>
  <si>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</si>
  <si>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</si>
  <si>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</si>
  <si>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</si>
  <si>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</si>
  <si>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</si>
  <si>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</si>
  <si>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</si>
  <si>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</si>
  <si>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</si>
  <si>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</si>
  <si>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</si>
  <si>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</si>
  <si>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</si>
  <si>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</si>
  <si>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</si>
  <si>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</si>
  <si>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</si>
  <si>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</si>
  <si>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</si>
  <si>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</si>
  <si>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</si>
  <si>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</si>
  <si>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</si>
  <si>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</si>
  <si>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</si>
  <si>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</si>
  <si>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</si>
  <si>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</si>
  <si>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</si>
  <si>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</si>
  <si>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</si>
  <si>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</si>
  <si>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</si>
  <si>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</si>
  <si>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</si>
  <si>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</si>
  <si>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</si>
  <si>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</si>
  <si>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</si>
  <si>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</si>
  <si>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</si>
  <si>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</si>
  <si>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</si>
  <si>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</si>
  <si>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</si>
  <si>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</si>
  <si>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</si>
  <si>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</si>
  <si>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</si>
  <si>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</si>
  <si>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</si>
  <si>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</si>
  <si>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</si>
  <si>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</si>
  <si>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</si>
  <si>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</si>
  <si>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</si>
  <si>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</si>
  <si>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</si>
  <si>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</si>
  <si>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</si>
  <si>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</si>
  <si>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</si>
  <si>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</si>
  <si>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</si>
  <si>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</si>
  <si>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</si>
  <si>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</si>
  <si>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</si>
  <si>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</si>
  <si>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</si>
  <si>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</si>
  <si>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</si>
  <si>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</si>
  <si>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</si>
  <si>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</si>
  <si>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</si>
  <si>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</si>
  <si>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</si>
  <si>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</si>
  <si>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</si>
  <si>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</si>
  <si>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</si>
  <si>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</si>
  <si>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</si>
  <si>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</si>
  <si>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</si>
  <si>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</si>
  <si>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</si>
  <si>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</si>
  <si>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</si>
  <si>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</si>
  <si>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</si>
  <si>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</si>
  <si>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</si>
  <si>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</si>
  <si>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</si>
  <si>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</si>
  <si>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</si>
  <si>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</si>
  <si>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</si>
  <si>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</si>
  <si>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</si>
  <si>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</si>
  <si>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</si>
  <si>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</si>
  <si>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</si>
  <si>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</si>
  <si>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</si>
  <si>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</si>
  <si>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</si>
  <si>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</si>
  <si>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</si>
  <si>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</si>
  <si>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</si>
  <si>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</si>
  <si>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</si>
  <si>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</si>
  <si>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</si>
  <si>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</si>
  <si>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</si>
  <si>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</si>
  <si>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</si>
  <si>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</si>
  <si>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</si>
  <si>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</si>
  <si>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</si>
  <si>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</si>
  <si>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</si>
  <si>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</si>
  <si>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</si>
  <si>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</si>
  <si>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</si>
  <si>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</si>
  <si>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</si>
  <si>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</si>
  <si>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</si>
  <si>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</si>
  <si>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</si>
  <si>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</si>
  <si>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</si>
  <si>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</si>
  <si>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</si>
  <si>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</si>
  <si>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</si>
  <si>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</si>
  <si>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</si>
  <si>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</si>
  <si>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</si>
  <si>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</si>
  <si>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</si>
  <si>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</si>
  <si>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</si>
  <si>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</si>
  <si>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</si>
  <si>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</si>
  <si>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</si>
  <si>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</si>
  <si>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</si>
  <si>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</si>
  <si>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</si>
  <si>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</si>
  <si>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</si>
  <si>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</si>
  <si>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</si>
  <si>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</si>
  <si>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</si>
  <si>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</si>
  <si>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</si>
  <si>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</si>
  <si>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</si>
  <si>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</si>
  <si>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</si>
  <si>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</si>
  <si>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</si>
  <si>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</si>
  <si>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</si>
  <si>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</si>
  <si>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</si>
  <si>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</si>
  <si>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</si>
  <si>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</si>
  <si>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</si>
  <si>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</si>
  <si>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</si>
  <si>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</si>
  <si>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</si>
  <si>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</si>
  <si>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</si>
  <si>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</si>
  <si>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</si>
  <si>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</si>
  <si>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</si>
  <si>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</si>
  <si>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</si>
  <si>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</si>
  <si>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</si>
  <si>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</si>
  <si>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</si>
  <si>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</si>
  <si>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</si>
  <si>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</si>
  <si>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</si>
  <si>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</si>
  <si>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</si>
  <si>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</si>
  <si>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</si>
  <si>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</si>
  <si>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</si>
  <si>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</si>
  <si>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</si>
  <si>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</si>
  <si>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</si>
  <si>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</si>
  <si>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</si>
  <si>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</si>
  <si>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</si>
  <si>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</si>
  <si>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</si>
  <si>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</si>
  <si>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</si>
  <si>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</si>
  <si>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</si>
  <si>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</si>
  <si>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</si>
  <si>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</si>
  <si>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</si>
  <si>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</si>
  <si>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</si>
  <si>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</si>
  <si>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</si>
  <si>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</si>
  <si>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</si>
  <si>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</si>
  <si>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</si>
  <si>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</si>
  <si>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</si>
  <si>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</si>
  <si>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</si>
  <si>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</si>
  <si>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</si>
  <si>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</si>
  <si>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</si>
  <si>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</si>
  <si>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</si>
  <si>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</si>
  <si>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</si>
  <si>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</si>
  <si>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</si>
  <si>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</si>
  <si>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</si>
  <si>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</si>
  <si>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</si>
  <si>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</si>
  <si>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</si>
  <si>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</si>
  <si>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</si>
  <si>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</si>
  <si>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</si>
  <si>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</si>
  <si>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</si>
  <si>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</si>
  <si>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</si>
  <si>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</si>
  <si>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</si>
  <si>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</si>
  <si>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</si>
  <si>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</si>
  <si>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</si>
  <si>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</si>
  <si>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</si>
  <si>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</si>
  <si>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</si>
  <si>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</si>
  <si>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</si>
  <si>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</si>
  <si>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</si>
  <si>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</si>
  <si>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</si>
  <si>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</si>
  <si>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</si>
  <si>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</si>
  <si>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</si>
  <si>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</si>
  <si>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</si>
  <si>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</si>
  <si>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</si>
  <si>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</si>
  <si>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</si>
  <si>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</si>
  <si>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</si>
  <si>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</si>
  <si>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</si>
  <si>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</si>
  <si>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</si>
  <si>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</si>
  <si>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</si>
  <si>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</si>
  <si>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</si>
  <si>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</si>
  <si>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</si>
  <si>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</si>
  <si>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</si>
  <si>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</si>
  <si>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</si>
  <si>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</si>
  <si>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</si>
  <si>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</si>
  <si>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</si>
  <si>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</si>
  <si>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</si>
  <si>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</si>
  <si>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</si>
  <si>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</si>
  <si>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</si>
  <si>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</si>
  <si>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</si>
  <si>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</si>
  <si>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</si>
  <si>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</si>
  <si>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</si>
  <si>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</si>
  <si>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</si>
  <si>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</si>
  <si>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</si>
  <si>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</si>
  <si>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</si>
  <si>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</si>
  <si>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</si>
  <si>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</si>
  <si>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</si>
  <si>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</si>
  <si>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</si>
  <si>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</si>
  <si>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</si>
  <si>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</si>
  <si>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</si>
  <si>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</si>
  <si>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</si>
  <si>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</si>
  <si>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</si>
  <si>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</si>
  <si>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</si>
  <si>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</si>
  <si>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</si>
  <si>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</si>
  <si>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</si>
  <si>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</si>
  <si>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</si>
  <si>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</si>
  <si>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</si>
  <si>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</si>
  <si>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</si>
  <si>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</si>
  <si>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</si>
  <si>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</si>
  <si>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</si>
  <si>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</si>
  <si>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</si>
  <si>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</si>
  <si>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</si>
  <si>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</si>
  <si>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</si>
  <si>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</si>
  <si>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</si>
  <si>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</si>
  <si>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</si>
  <si>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</si>
  <si>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</si>
  <si>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</si>
  <si>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</si>
  <si>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</si>
  <si>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</si>
  <si>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</si>
  <si>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</si>
  <si>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</si>
  <si>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</si>
  <si>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</si>
  <si>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</si>
  <si>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</si>
  <si>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</si>
  <si>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</si>
  <si>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</si>
  <si>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</si>
  <si>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</si>
  <si>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</si>
  <si>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</si>
  <si>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</si>
  <si>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</si>
  <si>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</si>
  <si>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</si>
  <si>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</si>
  <si>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</si>
  <si>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</si>
  <si>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</si>
  <si>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</si>
  <si>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</si>
  <si>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</si>
  <si>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</si>
  <si>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</si>
  <si>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</si>
  <si>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</si>
  <si>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</si>
  <si>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</si>
  <si>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</si>
  <si>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</si>
  <si>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</si>
  <si>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</si>
  <si>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</si>
  <si>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</si>
  <si>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</si>
  <si>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</si>
  <si>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</si>
  <si>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</si>
  <si>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</si>
  <si>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</si>
  <si>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</si>
  <si>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</si>
  <si>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</si>
  <si>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</si>
  <si>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</si>
  <si>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</si>
  <si>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</si>
  <si>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</si>
  <si>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</si>
  <si>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</si>
  <si>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</si>
  <si>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</si>
  <si>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</si>
  <si>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</si>
  <si>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</si>
  <si>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</si>
  <si>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</si>
  <si>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</si>
  <si>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</si>
  <si>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</si>
  <si>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</si>
  <si>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</si>
  <si>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</si>
  <si>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</si>
  <si>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</si>
  <si>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</si>
  <si>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</si>
  <si>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</si>
  <si>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</si>
  <si>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</si>
  <si>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</si>
  <si>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</si>
  <si>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</si>
  <si>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</si>
  <si>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</si>
  <si>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</si>
  <si>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</si>
  <si>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</si>
  <si>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</si>
  <si>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</si>
  <si>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</si>
  <si>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</si>
  <si>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</si>
  <si>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</si>
  <si>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</si>
  <si>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</si>
  <si>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</si>
  <si>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</si>
  <si>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</si>
  <si>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</si>
  <si>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</si>
  <si>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</si>
  <si>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</si>
  <si>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</si>
  <si>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</si>
  <si>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</si>
  <si>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</si>
  <si>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</si>
  <si>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</si>
  <si>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</si>
  <si>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</si>
  <si>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</si>
  <si>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</si>
  <si>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</si>
  <si>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</si>
  <si>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</si>
  <si>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</si>
  <si>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</si>
  <si>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</si>
  <si>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</si>
  <si>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</si>
  <si>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</si>
  <si>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</si>
  <si>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</si>
  <si>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</si>
  <si>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</si>
  <si>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</si>
  <si>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</si>
  <si>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</si>
  <si>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</si>
  <si>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</si>
  <si>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</si>
  <si>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</si>
  <si>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</si>
  <si>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</si>
  <si>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</si>
  <si>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</si>
  <si>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</si>
  <si>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</si>
  <si>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</si>
  <si>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</si>
  <si>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</si>
  <si>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</si>
  <si>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</si>
  <si>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</si>
  <si>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</si>
  <si>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</si>
  <si>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</si>
  <si>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</si>
  <si>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</si>
  <si>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</si>
  <si>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</si>
  <si>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</si>
  <si>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</si>
  <si>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</si>
  <si>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</si>
  <si>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</si>
  <si>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</si>
  <si>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</si>
  <si>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</si>
  <si>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</si>
  <si>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</si>
  <si>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</si>
  <si>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</si>
  <si>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</si>
  <si>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</si>
  <si>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</si>
  <si>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</si>
  <si>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</si>
  <si>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</si>
  <si>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</si>
  <si>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</si>
  <si>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</si>
  <si>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</si>
  <si>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</si>
  <si>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</si>
  <si>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</si>
  <si>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</si>
  <si>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</si>
  <si>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</si>
  <si>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</si>
  <si>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</si>
  <si>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</si>
  <si>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</si>
  <si>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</si>
  <si>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</si>
  <si>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</si>
  <si>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</si>
  <si>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</si>
  <si>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</si>
  <si>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</si>
  <si>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</si>
  <si>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</si>
  <si>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</si>
  <si>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</si>
  <si>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</si>
  <si>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</si>
  <si>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</si>
  <si>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</si>
  <si>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</si>
  <si>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</si>
  <si>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</si>
  <si>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</si>
  <si>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</si>
  <si>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</si>
  <si>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</si>
  <si>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</si>
  <si>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</si>
  <si>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</si>
  <si>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</si>
  <si>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</si>
  <si>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</si>
  <si>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</si>
  <si>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</si>
  <si>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</si>
  <si>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</si>
  <si>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</si>
  <si>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</si>
  <si>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</si>
  <si>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</si>
  <si>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</si>
  <si>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</si>
  <si>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</si>
  <si>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</si>
  <si>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</si>
  <si>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</si>
  <si>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</si>
  <si>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</si>
  <si>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</si>
  <si>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</si>
  <si>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</si>
  <si>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</si>
  <si>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</si>
  <si>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</si>
  <si>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</si>
  <si>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</si>
  <si>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</si>
  <si>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</si>
  <si>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</si>
  <si>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</si>
  <si>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</si>
  <si>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</si>
  <si>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</si>
  <si>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</si>
  <si>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</si>
  <si>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</si>
  <si>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</si>
  <si>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</si>
  <si>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</si>
  <si>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</si>
  <si>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</si>
  <si>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</si>
  <si>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</si>
  <si>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</si>
  <si>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</si>
  <si>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</si>
  <si>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</si>
  <si>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</si>
  <si>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</si>
  <si>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</si>
  <si>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</si>
  <si>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</si>
  <si>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</si>
  <si>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</si>
  <si>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</si>
  <si>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</si>
  <si>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</si>
  <si>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</si>
  <si>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</si>
  <si>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</si>
  <si>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</si>
  <si>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</si>
  <si>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</si>
  <si>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</si>
  <si>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</si>
  <si>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</si>
  <si>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</si>
  <si>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</si>
  <si>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</si>
  <si>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</si>
  <si>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</si>
  <si>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</si>
  <si>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</si>
  <si>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</si>
  <si>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</si>
  <si>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</si>
  <si>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</si>
  <si>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</si>
  <si>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</si>
  <si>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</si>
  <si>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</si>
  <si>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</si>
  <si>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</si>
  <si>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</si>
  <si>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</si>
  <si>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</si>
  <si>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</si>
  <si>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</si>
  <si>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</si>
  <si>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</si>
  <si>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</si>
  <si>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</si>
  <si>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</si>
  <si>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</si>
  <si>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</si>
  <si>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</si>
  <si>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</si>
  <si>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</si>
  <si>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</si>
  <si>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</si>
  <si>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</si>
  <si>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</si>
  <si>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</si>
  <si>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</si>
  <si>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</si>
  <si>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</si>
  <si>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</si>
  <si>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</si>
  <si>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</si>
  <si>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</si>
  <si>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</si>
  <si>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</si>
  <si>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</si>
  <si>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</si>
  <si>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</si>
  <si>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</si>
  <si>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</si>
  <si>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</si>
  <si>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</si>
  <si>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</si>
  <si>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</si>
  <si>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</si>
  <si>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</si>
  <si>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</si>
  <si>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</si>
  <si>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</si>
  <si>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</si>
  <si>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</si>
  <si>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</si>
  <si>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</si>
  <si>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</si>
  <si>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</si>
  <si>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</si>
  <si>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</si>
  <si>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</si>
  <si>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</si>
  <si>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</si>
  <si>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</si>
  <si>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</si>
  <si>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</si>
  <si>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</si>
  <si>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</si>
  <si>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</si>
  <si>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</si>
  <si>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</si>
  <si>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</si>
  <si>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</si>
  <si>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</si>
  <si>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</si>
  <si>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</si>
  <si>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</si>
  <si>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</si>
  <si>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</si>
  <si>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</si>
  <si>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</si>
  <si>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</si>
  <si>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</si>
  <si>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</si>
  <si>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</si>
  <si>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</si>
  <si>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</si>
  <si>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</si>
  <si>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</si>
  <si>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</si>
  <si>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</si>
  <si>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</si>
  <si>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</si>
  <si>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</si>
  <si>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</si>
  <si>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</si>
  <si>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</si>
  <si>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</si>
  <si>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</si>
  <si>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</si>
  <si>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</si>
  <si>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</si>
  <si>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</si>
  <si>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</si>
  <si>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</si>
  <si>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</si>
  <si>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</si>
  <si>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</si>
  <si>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</si>
  <si>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</si>
  <si>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</si>
  <si>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</si>
  <si>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</si>
  <si>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</si>
  <si>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</si>
  <si>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</si>
  <si>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</si>
  <si>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</si>
  <si>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</si>
  <si>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</si>
  <si>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</si>
  <si>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</si>
  <si>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</si>
  <si>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</si>
  <si>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</si>
  <si>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</si>
  <si>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</si>
  <si>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</si>
  <si>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</si>
  <si>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</si>
  <si>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</si>
  <si>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</si>
  <si>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</si>
  <si>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</si>
  <si>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</si>
  <si>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</si>
  <si>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</si>
  <si>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</si>
  <si>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</si>
  <si>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</si>
  <si>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</si>
  <si>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</si>
  <si>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</si>
  <si>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</si>
  <si>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</si>
  <si>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</si>
  <si>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</si>
  <si>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</si>
  <si>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</si>
  <si>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</si>
  <si>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</si>
  <si>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</si>
  <si>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</si>
  <si>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</si>
  <si>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</si>
  <si>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</si>
  <si>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</si>
  <si>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</si>
  <si>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</si>
  <si>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</si>
  <si>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</si>
  <si>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</si>
  <si>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</si>
  <si>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</si>
  <si>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</si>
  <si>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</si>
  <si>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</si>
  <si>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</si>
  <si>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</si>
  <si>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</si>
  <si>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</si>
  <si>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</si>
  <si>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</si>
  <si>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</si>
  <si>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</si>
  <si>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</si>
  <si>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</si>
  <si>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</si>
  <si>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</si>
  <si>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</si>
  <si>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</si>
  <si>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</si>
  <si>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</si>
  <si>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</si>
  <si>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</si>
  <si>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</si>
  <si>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</si>
  <si>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</si>
  <si>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</si>
  <si>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</si>
  <si>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</si>
  <si>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</si>
  <si>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</si>
  <si>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</si>
  <si>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</si>
  <si>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</si>
  <si>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</si>
  <si>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</si>
  <si>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</si>
  <si>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</si>
  <si>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</si>
  <si>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</si>
  <si>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</si>
  <si>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</si>
  <si>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</si>
  <si>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</si>
  <si>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</si>
  <si>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</si>
  <si>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</si>
  <si>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</si>
  <si>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</si>
  <si>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</si>
  <si>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</si>
  <si>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</si>
  <si>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</si>
  <si>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</si>
  <si>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</si>
  <si>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</si>
  <si>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</si>
  <si>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</si>
  <si>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</si>
  <si>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</si>
  <si>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</si>
  <si>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</si>
  <si>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</si>
  <si>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</si>
  <si>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</si>
  <si>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</si>
  <si>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</si>
  <si>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</si>
  <si>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</si>
  <si>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</si>
  <si>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</si>
  <si>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</si>
  <si>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</si>
  <si>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</si>
  <si>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</si>
  <si>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</si>
  <si>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</si>
  <si>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</si>
  <si>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</si>
  <si>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</si>
  <si>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</si>
  <si>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</si>
  <si>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</si>
  <si>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</si>
  <si>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</si>
  <si>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</si>
  <si>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</si>
  <si>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</si>
  <si>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</si>
  <si>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</si>
  <si>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</si>
  <si>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</si>
  <si>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</si>
  <si>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</si>
  <si>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</si>
  <si>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</si>
  <si>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</si>
  <si>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</si>
  <si>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</si>
  <si>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</si>
  <si>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</si>
  <si>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</si>
  <si>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</si>
  <si>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</si>
  <si>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</si>
  <si>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</si>
  <si>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</si>
  <si>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</si>
  <si>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</si>
  <si>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</si>
  <si>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</si>
  <si>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</si>
  <si>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</si>
  <si>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</si>
  <si>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</si>
  <si>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</si>
  <si>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</si>
  <si>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</si>
  <si>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</si>
  <si>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</si>
  <si>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</si>
  <si>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</si>
  <si>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</si>
  <si>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</si>
  <si>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</si>
  <si>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</si>
  <si>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</si>
  <si>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</si>
  <si>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</si>
  <si>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</si>
  <si>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</si>
  <si>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</si>
  <si>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</si>
  <si>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</si>
  <si>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</si>
  <si>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</si>
  <si>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</si>
  <si>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</si>
  <si>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</si>
  <si>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</si>
  <si>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</si>
  <si>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</si>
  <si>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</si>
  <si>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</si>
  <si>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</si>
  <si>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</si>
  <si>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</si>
  <si>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</si>
  <si>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</si>
  <si>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</si>
  <si>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</si>
  <si>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</si>
  <si>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</si>
  <si>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</si>
  <si>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</si>
  <si>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</si>
  <si>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</si>
  <si>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</si>
  <si>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</si>
  <si>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</si>
  <si>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</si>
  <si>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</si>
  <si>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</si>
  <si>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</si>
  <si>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</si>
  <si>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</si>
  <si>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</si>
  <si>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</si>
  <si>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</si>
  <si>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</si>
  <si>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</si>
  <si>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</si>
  <si>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</si>
  <si>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</si>
  <si>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</si>
  <si>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</si>
  <si>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</si>
  <si>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</si>
  <si>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</si>
  <si>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</si>
  <si>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</si>
  <si>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</si>
  <si>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</si>
  <si>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</si>
  <si>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</si>
  <si>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</si>
  <si>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</si>
  <si>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</si>
  <si>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</si>
  <si>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</si>
  <si>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</si>
  <si>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</si>
  <si>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</si>
  <si>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</si>
  <si>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</si>
  <si>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</si>
  <si>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</si>
  <si>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</si>
  <si>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</si>
  <si>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</si>
  <si>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</si>
  <si>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</si>
  <si>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</si>
  <si>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</si>
  <si>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</si>
  <si>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</si>
  <si>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</si>
  <si>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</si>
  <si>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</si>
  <si>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</si>
  <si>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</si>
  <si>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</si>
  <si>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</si>
  <si>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</si>
  <si>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</si>
  <si>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</si>
  <si>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</si>
  <si>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</si>
  <si>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</si>
  <si>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</si>
  <si>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</si>
  <si>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</si>
  <si>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</si>
  <si>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</si>
  <si>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</si>
  <si>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</si>
  <si>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</si>
  <si>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</si>
  <si>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</si>
  <si>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</si>
  <si>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</si>
  <si>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</si>
  <si>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</si>
  <si>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</si>
  <si>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</si>
  <si>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</si>
  <si>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</si>
  <si>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</si>
  <si>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</si>
  <si>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</si>
  <si>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</si>
  <si>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</si>
  <si>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</si>
  <si>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</si>
  <si>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</si>
  <si>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</si>
  <si>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</si>
  <si>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</si>
  <si>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</si>
  <si>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</si>
  <si>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</si>
  <si>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</si>
  <si>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</si>
  <si>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</si>
  <si>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</si>
  <si>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</si>
  <si>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</si>
  <si>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</si>
  <si>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</si>
  <si>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</si>
  <si>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</si>
  <si>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</si>
  <si>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</si>
  <si>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</si>
  <si>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</si>
  <si>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</si>
  <si>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</si>
  <si>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</si>
  <si>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</si>
  <si>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</si>
  <si>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</si>
  <si>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</si>
  <si>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</si>
  <si>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</si>
  <si>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</si>
  <si>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</si>
  <si>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</si>
  <si>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</si>
  <si>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</si>
  <si>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</si>
  <si>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</si>
  <si>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</si>
  <si>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</si>
  <si>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</si>
  <si>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</si>
  <si>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</si>
  <si>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</si>
  <si>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</si>
  <si>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</si>
  <si>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</si>
  <si>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</si>
  <si>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</si>
  <si>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</si>
  <si>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</si>
  <si>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</si>
  <si>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</si>
  <si>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</si>
  <si>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</si>
  <si>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</si>
  <si>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</si>
  <si>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</si>
  <si>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</si>
  <si>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</si>
  <si>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</si>
  <si>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</si>
  <si>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</si>
  <si>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</si>
  <si>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</si>
  <si>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</si>
  <si>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</si>
  <si>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</si>
  <si>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</si>
  <si>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</si>
  <si>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</si>
  <si>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</si>
  <si>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</si>
  <si>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</si>
  <si>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</si>
  <si>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</si>
  <si>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</si>
  <si>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</si>
  <si>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</si>
  <si>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</si>
  <si>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</si>
  <si>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</si>
  <si>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</si>
  <si>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</si>
  <si>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</si>
  <si>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</si>
  <si>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</si>
  <si>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</si>
  <si>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</si>
  <si>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</si>
  <si>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</si>
  <si>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</si>
  <si>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</si>
  <si>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</si>
  <si>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</si>
  <si>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</si>
  <si>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</si>
  <si>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</si>
  <si>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</si>
  <si>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</si>
  <si>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</si>
  <si>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</si>
  <si>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</si>
  <si>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</si>
  <si>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</si>
  <si>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</si>
  <si>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</si>
  <si>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</si>
  <si>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</si>
  <si>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</si>
  <si>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</si>
  <si>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</si>
  <si>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</si>
  <si>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</si>
  <si>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</si>
  <si>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</si>
  <si>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</si>
  <si>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</si>
  <si>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</si>
  <si>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</si>
  <si>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</si>
  <si>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</si>
  <si>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</si>
  <si>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</si>
  <si>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</si>
  <si>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</si>
  <si>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</si>
  <si>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</si>
  <si>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</si>
  <si>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</si>
  <si>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</si>
  <si>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</si>
  <si>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</si>
  <si>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</si>
  <si>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</si>
  <si>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</si>
  <si>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</si>
  <si>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</si>
  <si>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</si>
  <si>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</si>
  <si>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</si>
  <si>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</si>
  <si>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</si>
  <si>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</si>
  <si>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</si>
  <si>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</si>
  <si>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</si>
  <si>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</si>
  <si>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</si>
  <si>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</si>
  <si>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</si>
  <si>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</si>
  <si>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</si>
  <si>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</si>
  <si>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</si>
  <si>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</si>
  <si>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</si>
  <si>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</si>
  <si>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</si>
  <si>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</si>
  <si>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</si>
  <si>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</si>
  <si>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</si>
  <si>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</si>
  <si>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</si>
  <si>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</si>
  <si>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</si>
  <si>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</si>
  <si>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</si>
  <si>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</si>
  <si>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</si>
  <si>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</si>
  <si>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</si>
  <si>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</si>
  <si>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</si>
  <si>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</si>
  <si>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</si>
  <si>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</si>
  <si>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</si>
  <si>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</si>
  <si>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</si>
  <si>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</si>
  <si>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</si>
  <si>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</si>
  <si>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</si>
  <si>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</si>
  <si>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</si>
  <si>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</si>
  <si>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</si>
  <si>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</si>
  <si>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</si>
  <si>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</si>
  <si>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</si>
  <si>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</si>
  <si>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</si>
  <si>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</si>
  <si>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</si>
  <si>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</si>
  <si>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</si>
  <si>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</si>
  <si>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</si>
  <si>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</si>
  <si>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</si>
  <si>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</si>
  <si>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</si>
  <si>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</si>
  <si>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</si>
  <si>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</si>
  <si>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</si>
  <si>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</si>
  <si>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</si>
  <si>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</si>
  <si>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</si>
  <si>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</si>
  <si>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</si>
  <si>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</si>
  <si>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</si>
  <si>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</si>
  <si>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</si>
  <si>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</si>
  <si>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</si>
  <si>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</si>
  <si>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</si>
  <si>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</si>
  <si>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</si>
  <si>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</si>
  <si>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</si>
  <si>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</si>
  <si>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</si>
  <si>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</si>
  <si>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</si>
  <si>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</si>
  <si>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</si>
  <si>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</si>
  <si>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</si>
  <si>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</si>
  <si>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</si>
  <si>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</si>
  <si>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</si>
  <si>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</si>
  <si>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</si>
  <si>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</si>
  <si>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</si>
  <si>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</si>
  <si>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</si>
  <si>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</si>
  <si>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</si>
  <si>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</si>
  <si>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</si>
  <si>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</si>
  <si>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</si>
  <si>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</si>
  <si>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</si>
  <si>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</si>
  <si>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</si>
  <si>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</si>
  <si>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</si>
  <si>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</si>
  <si>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</si>
  <si>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</si>
  <si>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</si>
  <si>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</si>
  <si>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</si>
  <si>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</si>
  <si>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</si>
  <si>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</si>
  <si>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</si>
  <si>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</si>
  <si>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</si>
  <si>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</si>
  <si>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</si>
  <si>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</si>
  <si>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</si>
  <si>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</si>
  <si>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</si>
  <si>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</si>
  <si>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</si>
  <si>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</si>
  <si>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</si>
  <si>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</si>
  <si>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</si>
  <si>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</si>
  <si>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</si>
  <si>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</si>
  <si>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</si>
  <si>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</si>
  <si>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</si>
  <si>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</si>
  <si>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</si>
  <si>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</si>
  <si>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</si>
  <si>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</si>
  <si>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</si>
  <si>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</si>
  <si>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</si>
  <si>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</si>
  <si>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</si>
  <si>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</si>
  <si>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</si>
  <si>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</si>
  <si>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</si>
  <si>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</si>
  <si>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</si>
  <si>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</si>
  <si>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</si>
  <si>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</si>
  <si>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</si>
  <si>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</si>
  <si>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</si>
  <si>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</si>
  <si>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</si>
  <si>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</si>
  <si>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</si>
  <si>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</si>
  <si>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</si>
  <si>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</si>
  <si>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</si>
  <si>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</si>
  <si>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</si>
  <si>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</si>
  <si>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</si>
  <si>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</si>
  <si>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</si>
  <si>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</si>
  <si>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</si>
  <si>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</si>
  <si>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</si>
  <si>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</si>
  <si>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</si>
  <si>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</si>
  <si>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</si>
  <si>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</si>
  <si>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</si>
  <si>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</si>
  <si>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</si>
  <si>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</si>
  <si>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</si>
  <si>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</si>
  <si>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</si>
  <si>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</si>
  <si>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</si>
  <si>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</si>
  <si>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</si>
  <si>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</si>
  <si>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</si>
  <si>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</si>
  <si>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</si>
  <si>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</si>
  <si>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</si>
  <si>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</si>
  <si>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</si>
  <si>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</si>
  <si>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</si>
  <si>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</si>
  <si>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</si>
  <si>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</si>
  <si>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</si>
  <si>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</si>
  <si>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</si>
  <si>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</si>
  <si>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</si>
  <si>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</si>
  <si>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</si>
  <si>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</si>
  <si>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</si>
  <si>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</si>
  <si>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</si>
  <si>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</si>
  <si>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</si>
  <si>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</si>
  <si>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</si>
  <si>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</si>
  <si>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</si>
  <si>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</si>
  <si>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</si>
  <si>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</si>
  <si>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</si>
  <si>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</si>
  <si>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</si>
  <si>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</si>
  <si>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</si>
  <si>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</si>
  <si>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</si>
  <si>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</si>
  <si>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</si>
  <si>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</si>
  <si>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</si>
  <si>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</si>
  <si>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</si>
  <si>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</si>
  <si>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</si>
  <si>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</si>
  <si>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</si>
  <si>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</si>
  <si>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</si>
  <si>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</si>
  <si>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</si>
  <si>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</si>
  <si>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</si>
  <si>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</si>
  <si>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</si>
  <si>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</si>
  <si>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</si>
  <si>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</si>
  <si>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</si>
  <si>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</si>
  <si>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</si>
  <si>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</si>
  <si>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</si>
  <si>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</si>
  <si>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</si>
  <si>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</si>
  <si>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</si>
  <si>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</si>
  <si>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</si>
  <si>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</si>
  <si>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</si>
  <si>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</si>
  <si>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</si>
  <si>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</si>
  <si>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</si>
  <si>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</si>
  <si>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</si>
  <si>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</si>
  <si>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</si>
  <si>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</si>
  <si>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</si>
  <si>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</si>
  <si>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</si>
  <si>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</si>
  <si>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</si>
  <si>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</si>
  <si>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</si>
  <si>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</si>
  <si>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</si>
  <si>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</si>
  <si>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</si>
  <si>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</si>
  <si>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</si>
  <si>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</si>
  <si>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</si>
  <si>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</si>
  <si>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</si>
  <si>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</si>
  <si>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</si>
  <si>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</si>
  <si>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</si>
  <si>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</si>
  <si>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</si>
  <si>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</si>
  <si>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</si>
  <si>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</si>
  <si>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</si>
  <si>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</si>
  <si>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</si>
  <si>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</si>
  <si>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</si>
  <si>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</si>
  <si>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</si>
  <si>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</si>
  <si>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</si>
  <si>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</si>
  <si>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</si>
  <si>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</si>
  <si>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</si>
  <si>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</si>
  <si>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</si>
  <si>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</si>
  <si>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</si>
  <si>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</si>
  <si>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</si>
  <si>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</si>
  <si>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</si>
  <si>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</si>
  <si>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</si>
  <si>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</si>
  <si>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</si>
  <si>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</si>
  <si>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</si>
  <si>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</si>
  <si>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</si>
  <si>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</si>
  <si>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</si>
  <si>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</si>
  <si>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</si>
  <si>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</si>
  <si>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</si>
  <si>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</si>
  <si>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</si>
  <si>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</si>
  <si>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</si>
  <si>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</si>
  <si>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</si>
  <si>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</si>
  <si>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</si>
  <si>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</si>
  <si>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</si>
  <si>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</si>
  <si>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</si>
  <si>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</si>
  <si>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</si>
  <si>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</si>
  <si>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</si>
  <si>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</si>
  <si>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</si>
  <si>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</si>
  <si>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</si>
  <si>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</si>
  <si>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</si>
  <si>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</si>
  <si>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</si>
  <si>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</si>
  <si>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</si>
  <si>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</si>
  <si>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</si>
  <si>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</si>
  <si>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</si>
  <si>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</si>
  <si>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</si>
  <si>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</si>
  <si>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</si>
  <si>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</si>
  <si>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</si>
  <si>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</si>
  <si>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</si>
  <si>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</si>
  <si>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</si>
  <si>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</si>
  <si>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</si>
  <si>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</si>
  <si>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</si>
  <si>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</si>
  <si>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</si>
  <si>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</si>
  <si>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</si>
  <si>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</si>
  <si>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</si>
  <si>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</si>
  <si>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</si>
  <si>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</si>
  <si>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</si>
  <si>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</si>
  <si>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</si>
  <si>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</si>
  <si>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</si>
  <si>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</si>
  <si>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</si>
  <si>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</si>
  <si>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</si>
  <si>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</si>
  <si>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</si>
  <si>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</si>
  <si>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</si>
  <si>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</si>
  <si>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</si>
  <si>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</si>
  <si>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</si>
  <si>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</si>
  <si>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</si>
  <si>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</si>
  <si>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</si>
  <si>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</si>
  <si>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</si>
  <si>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</si>
  <si>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</si>
  <si>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</si>
  <si>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</si>
  <si>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</si>
  <si>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</si>
  <si>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</si>
  <si>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</si>
  <si>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</si>
  <si>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</si>
  <si>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</si>
  <si>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</si>
  <si>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</si>
  <si>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</si>
  <si>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</si>
  <si>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</si>
  <si>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</si>
  <si>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</si>
  <si>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</si>
  <si>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</si>
  <si>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</si>
  <si>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</si>
  <si>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</si>
  <si>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</si>
  <si>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</si>
  <si>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</si>
  <si>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</si>
  <si>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</si>
  <si>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</si>
  <si>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</si>
  <si>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</si>
  <si>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</si>
  <si>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</si>
  <si>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</si>
  <si>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</si>
  <si>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</si>
  <si>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</si>
  <si>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</si>
  <si>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</si>
  <si>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</si>
  <si>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</si>
  <si>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</si>
  <si>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</si>
  <si>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</si>
  <si>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</si>
  <si>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</si>
  <si>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</si>
  <si>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</si>
  <si>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</si>
  <si>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</si>
  <si>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</si>
  <si>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</si>
  <si>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</si>
  <si>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</si>
  <si>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</si>
  <si>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</si>
  <si>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</si>
  <si>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</si>
  <si>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</si>
  <si>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</si>
  <si>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</si>
  <si>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</si>
  <si>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</si>
  <si>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</si>
  <si>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</si>
  <si>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</si>
  <si>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</si>
  <si>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</si>
  <si>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</si>
  <si>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</si>
  <si>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</si>
  <si>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</si>
  <si>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</si>
  <si>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</si>
  <si>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</si>
  <si>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</si>
  <si>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</si>
  <si>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</si>
  <si>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</si>
  <si>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</si>
  <si>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</si>
  <si>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</si>
  <si>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</si>
  <si>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</si>
  <si>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</si>
  <si>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</si>
  <si>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</si>
  <si>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</si>
  <si>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</si>
  <si>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</si>
  <si>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</si>
  <si>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</si>
  <si>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</si>
  <si>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</si>
  <si>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</si>
  <si>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</si>
  <si>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</si>
  <si>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</si>
  <si>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</si>
  <si>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</si>
  <si>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</si>
  <si>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</si>
  <si>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</si>
  <si>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</si>
  <si>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</si>
  <si>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</si>
  <si>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</si>
  <si>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</si>
  <si>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</si>
  <si>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</si>
  <si>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</si>
  <si>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</si>
  <si>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</si>
  <si>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</si>
  <si>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</si>
  <si>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</si>
  <si>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</si>
  <si>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</si>
  <si>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</si>
  <si>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</si>
  <si>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</si>
  <si>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</si>
  <si>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</si>
  <si>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</si>
  <si>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</si>
  <si>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</si>
  <si>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</si>
  <si>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</si>
  <si>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</si>
  <si>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</si>
  <si>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</si>
  <si>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</si>
  <si>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</si>
  <si>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</si>
  <si>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</si>
  <si>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</si>
  <si>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</si>
  <si>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</si>
  <si>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</si>
  <si>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</si>
  <si>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</si>
  <si>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</si>
  <si>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</si>
  <si>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</si>
  <si>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</si>
  <si>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</si>
  <si>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</si>
  <si>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</si>
  <si>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</si>
  <si>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</si>
  <si>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</si>
  <si>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</si>
  <si>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</si>
  <si>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</si>
  <si>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</si>
  <si>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</si>
  <si>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</si>
  <si>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</si>
  <si>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</si>
  <si>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</si>
  <si>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</si>
  <si>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</si>
  <si>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</si>
  <si>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</si>
  <si>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</si>
  <si>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</si>
  <si>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</si>
  <si>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</si>
  <si>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</si>
  <si>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</si>
  <si>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</si>
  <si>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</si>
  <si>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</si>
  <si>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</si>
  <si>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</si>
  <si>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</si>
  <si>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</si>
  <si>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</si>
  <si>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</si>
  <si>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</si>
  <si>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</si>
  <si>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</si>
  <si>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</si>
  <si>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</si>
  <si>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</si>
  <si>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</si>
  <si>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</si>
  <si>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</si>
  <si>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</si>
  <si>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</si>
  <si>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</si>
  <si>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</si>
  <si>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</si>
  <si>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</si>
  <si>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</si>
  <si>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</si>
  <si>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</si>
  <si>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</si>
  <si>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</si>
  <si>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</si>
  <si>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</si>
  <si>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</si>
  <si>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</si>
  <si>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</si>
  <si>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</si>
  <si>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</si>
  <si>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</si>
  <si>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</si>
  <si>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</si>
  <si>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</si>
  <si>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</si>
  <si>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</si>
  <si>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</si>
  <si>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</si>
  <si>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</si>
  <si>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</si>
  <si>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</si>
  <si>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</si>
  <si>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</si>
  <si>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</si>
  <si>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</si>
  <si>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</si>
  <si>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</si>
  <si>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</si>
  <si>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</si>
  <si>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</si>
  <si>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</si>
  <si>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</si>
  <si>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</si>
  <si>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</si>
  <si>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</si>
  <si>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</si>
  <si>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</si>
  <si>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</si>
  <si>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</si>
  <si>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</si>
  <si>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</si>
  <si>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</si>
  <si>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</si>
  <si>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</si>
  <si>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</si>
  <si>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</si>
  <si>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</si>
  <si>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</si>
  <si>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</si>
  <si>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</si>
  <si>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</si>
  <si>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</si>
  <si>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</si>
  <si>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</si>
  <si>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</si>
  <si>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</si>
  <si>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</si>
  <si>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</si>
  <si>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</si>
  <si>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</si>
  <si>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</si>
  <si>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</si>
  <si>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</si>
  <si>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</si>
  <si>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</si>
  <si>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</si>
  <si>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</si>
  <si>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</si>
  <si>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</si>
  <si>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</si>
  <si>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</si>
  <si>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</si>
  <si>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</si>
  <si>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</si>
  <si>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</si>
  <si>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</si>
  <si>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</si>
  <si>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</si>
  <si>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</si>
  <si>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</si>
  <si>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</si>
  <si>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</si>
  <si>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</si>
  <si>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</si>
  <si>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</si>
  <si>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</si>
  <si>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</si>
  <si>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</si>
  <si>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</si>
  <si>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</si>
  <si>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</si>
  <si>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</si>
  <si>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</si>
  <si>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</si>
  <si>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</si>
  <si>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</si>
  <si>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</si>
  <si>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</si>
  <si>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</si>
  <si>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</si>
  <si>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</si>
  <si>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</si>
  <si>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</si>
  <si>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</si>
  <si>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</si>
  <si>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</si>
  <si>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</si>
  <si>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</si>
  <si>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</si>
  <si>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</si>
  <si>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</si>
  <si>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</si>
  <si>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</si>
  <si>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</si>
  <si>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</si>
  <si>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</si>
  <si>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</si>
  <si>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</si>
  <si>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</si>
  <si>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</si>
  <si>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</si>
  <si>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</si>
  <si>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</si>
  <si>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</si>
  <si>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</si>
  <si>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</si>
  <si>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</si>
  <si>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</si>
  <si>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</si>
  <si>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</si>
  <si>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</si>
  <si>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</si>
  <si>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</si>
  <si>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</si>
  <si>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</si>
  <si>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</si>
  <si>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</si>
  <si>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</si>
  <si>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</si>
  <si>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</si>
  <si>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</si>
  <si>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</si>
  <si>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</si>
  <si>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</si>
  <si>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</si>
  <si>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</si>
  <si>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</si>
  <si>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</si>
  <si>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</si>
  <si>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</si>
  <si>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</si>
  <si>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</si>
  <si>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</si>
  <si>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</si>
  <si>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</si>
  <si>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</si>
  <si>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</si>
  <si>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</si>
  <si>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</si>
  <si>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</si>
  <si>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</si>
  <si>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</si>
  <si>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</si>
  <si>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</si>
  <si>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</si>
  <si>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</si>
  <si>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</si>
  <si>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</si>
  <si>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</si>
  <si>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</si>
  <si>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</si>
  <si>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</si>
  <si>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</si>
  <si>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</si>
  <si>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</si>
  <si>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</si>
  <si>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</si>
  <si>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</si>
  <si>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</si>
  <si>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</si>
  <si>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</si>
  <si>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</si>
  <si>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</si>
  <si>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</si>
  <si>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</si>
  <si>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</si>
  <si>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</si>
  <si>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</si>
  <si>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</si>
  <si>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</si>
  <si>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</si>
  <si>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</si>
  <si>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</si>
  <si>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</si>
  <si>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</si>
  <si>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</si>
  <si>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</si>
  <si>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</si>
  <si>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</si>
  <si>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</si>
  <si>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</si>
  <si>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</si>
  <si>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</si>
  <si>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</si>
  <si>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</si>
  <si>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</si>
  <si>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</si>
  <si>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</si>
  <si>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</si>
  <si>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</si>
  <si>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</si>
  <si>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</si>
  <si>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</si>
  <si>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</si>
  <si>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</si>
  <si>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</si>
  <si>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</si>
  <si>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</si>
  <si>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</si>
  <si>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</si>
  <si>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</si>
  <si>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</si>
  <si>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</si>
  <si>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</si>
  <si>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</si>
  <si>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</si>
  <si>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</si>
  <si>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</si>
  <si>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</si>
  <si>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</si>
  <si>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</si>
  <si>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</si>
  <si>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</si>
  <si>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</si>
  <si>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</si>
  <si>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</si>
  <si>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</si>
  <si>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</si>
  <si>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</si>
  <si>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</si>
  <si>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</si>
  <si>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</si>
  <si>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</si>
  <si>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</si>
  <si>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</si>
  <si>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</si>
  <si>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</si>
  <si>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</si>
  <si>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</si>
  <si>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</si>
  <si>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</si>
  <si>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</si>
  <si>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</si>
  <si>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</si>
  <si>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</si>
  <si>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</si>
  <si>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</si>
  <si>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</si>
  <si>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</si>
  <si>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</si>
  <si>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</si>
  <si>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</si>
  <si>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</si>
  <si>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</si>
  <si>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</si>
  <si>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</si>
  <si>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</si>
  <si>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</si>
  <si>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</si>
  <si>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</si>
  <si>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</si>
  <si>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</si>
  <si>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</si>
  <si>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</si>
  <si>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</si>
  <si>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</si>
  <si>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</si>
  <si>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</si>
  <si>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</si>
  <si>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</si>
  <si>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</si>
  <si>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</si>
  <si>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</si>
  <si>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</si>
  <si>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</si>
  <si>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</si>
  <si>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</si>
  <si>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</si>
  <si>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</si>
  <si>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</si>
  <si>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</si>
  <si>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</si>
  <si>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</si>
  <si>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</si>
  <si>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</si>
  <si>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</si>
  <si>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</si>
  <si>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</si>
  <si>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</si>
  <si>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</si>
  <si>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</si>
  <si>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</si>
  <si>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</si>
  <si>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</si>
  <si>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</si>
  <si>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</si>
  <si>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</si>
  <si>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</si>
  <si>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</si>
  <si>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</si>
  <si>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</si>
  <si>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</si>
  <si>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</si>
  <si>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</si>
  <si>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</si>
  <si>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</si>
  <si>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</si>
  <si>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</si>
  <si>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</si>
  <si>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</si>
  <si>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</si>
  <si>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</si>
  <si>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</si>
  <si>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</si>
  <si>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</si>
  <si>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</si>
  <si>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</si>
  <si>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</si>
  <si>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</si>
  <si>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</si>
  <si>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</si>
  <si>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</si>
  <si>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</si>
  <si>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</si>
  <si>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</si>
  <si>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</si>
  <si>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</si>
  <si>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</si>
  <si>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</si>
  <si>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</si>
  <si>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</si>
  <si>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</si>
  <si>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</si>
  <si>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</si>
  <si>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</si>
  <si>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</si>
  <si>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</si>
  <si>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</si>
  <si>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</si>
  <si>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</si>
  <si>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</si>
  <si>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</si>
  <si>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</si>
  <si>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</si>
  <si>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</si>
  <si>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</si>
  <si>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</si>
  <si>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</si>
  <si>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</si>
  <si>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</si>
  <si>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</si>
  <si>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</si>
  <si>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</si>
  <si>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</si>
  <si>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</si>
  <si>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</si>
  <si>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</si>
  <si>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</si>
  <si>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</si>
  <si>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</si>
  <si>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</si>
  <si>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</si>
  <si>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</si>
  <si>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</si>
  <si>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</si>
  <si>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</si>
  <si>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</si>
  <si>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</si>
  <si>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</si>
  <si>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</si>
  <si>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</si>
  <si>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</si>
  <si>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</si>
  <si>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</si>
  <si>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</si>
  <si>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</si>
  <si>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</si>
  <si>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</si>
  <si>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</si>
  <si>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</si>
  <si>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</si>
  <si>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</si>
  <si>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</si>
  <si>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</si>
  <si>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</si>
  <si>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</si>
  <si>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</si>
  <si>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</si>
  <si>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</si>
  <si>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</si>
  <si>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</si>
  <si>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</si>
  <si>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</si>
  <si>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</si>
  <si>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</si>
  <si>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</si>
  <si>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</si>
  <si>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</si>
  <si>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</si>
  <si>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</si>
  <si>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</si>
  <si>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</si>
  <si>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</si>
  <si>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</si>
  <si>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</si>
  <si>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</si>
  <si>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</si>
  <si>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</si>
  <si>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</si>
  <si>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</si>
  <si>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</si>
  <si>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</si>
  <si>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</si>
  <si>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</si>
  <si>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</si>
  <si>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</si>
  <si>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</si>
  <si>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</si>
  <si>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</si>
  <si>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</si>
  <si>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</si>
  <si>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</si>
  <si>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</si>
  <si>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</si>
  <si>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</si>
  <si>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</si>
  <si>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</si>
  <si>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</si>
  <si>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</si>
  <si>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</si>
  <si>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</si>
  <si>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</si>
  <si>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</si>
  <si>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</si>
  <si>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</si>
  <si>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</si>
  <si>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</si>
  <si>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</si>
  <si>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</si>
  <si>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</si>
  <si>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</si>
  <si>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</si>
  <si>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</si>
  <si>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</si>
  <si>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</si>
  <si>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</si>
  <si>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</si>
  <si>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</si>
  <si>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</si>
  <si>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</si>
  <si>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</si>
  <si>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</si>
  <si>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</si>
  <si>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</si>
  <si>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</si>
  <si>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</si>
  <si>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</si>
  <si>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</si>
  <si>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</si>
  <si>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</si>
  <si>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</si>
  <si>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</si>
  <si>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</si>
  <si>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</si>
  <si>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</si>
  <si>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</si>
  <si>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</si>
  <si>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</si>
  <si>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</si>
  <si>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</si>
  <si>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</si>
  <si>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</si>
  <si>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</si>
  <si>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</si>
  <si>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</si>
  <si>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</si>
  <si>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</si>
  <si>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</si>
  <si>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</si>
  <si>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</si>
  <si>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</si>
  <si>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</si>
  <si>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</si>
  <si>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</si>
  <si>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</si>
  <si>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</si>
  <si>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</si>
  <si>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</si>
  <si>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</si>
  <si>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</si>
  <si>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</si>
  <si>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</si>
  <si>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</si>
  <si>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</si>
  <si>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</si>
  <si>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</si>
  <si>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</si>
  <si>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</si>
  <si>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</si>
  <si>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</si>
  <si>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</si>
  <si>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</si>
  <si>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</si>
  <si>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</si>
  <si>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</si>
  <si>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</si>
  <si>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</si>
  <si>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</si>
  <si>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</si>
  <si>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</si>
  <si>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</si>
  <si>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</si>
  <si>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</si>
  <si>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</si>
  <si>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</si>
  <si>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</si>
  <si>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</si>
  <si>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</si>
  <si>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</si>
  <si>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</si>
  <si>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</si>
  <si>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</si>
  <si>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</si>
  <si>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</si>
  <si>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</si>
  <si>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</si>
  <si>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</si>
  <si>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</si>
  <si>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</si>
  <si>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</si>
  <si>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</si>
  <si>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</si>
  <si>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</si>
  <si>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</si>
  <si>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</si>
  <si>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</si>
  <si>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</si>
  <si>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</si>
  <si>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</si>
  <si>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</si>
  <si>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</si>
  <si>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</si>
  <si>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</si>
  <si>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</si>
  <si>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</si>
  <si>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</si>
  <si>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</si>
  <si>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</si>
  <si>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</si>
  <si>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</si>
  <si>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</si>
  <si>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</si>
  <si>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</si>
  <si>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</si>
  <si>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</si>
  <si>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</si>
  <si>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</si>
  <si>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</si>
  <si>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</si>
  <si>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</si>
  <si>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</si>
  <si>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</si>
  <si>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</si>
  <si>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</si>
  <si>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</si>
  <si>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</si>
  <si>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</si>
  <si>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</si>
  <si>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</si>
  <si>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</si>
  <si>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</si>
  <si>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</si>
  <si>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</si>
  <si>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</si>
  <si>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</si>
  <si>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</si>
  <si>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</si>
  <si>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</si>
  <si>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</si>
  <si>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</si>
  <si>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</si>
  <si>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</si>
  <si>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</si>
  <si>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</si>
  <si>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</si>
  <si>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</si>
  <si>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</si>
  <si>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</si>
  <si>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</si>
  <si>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</si>
  <si>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</si>
  <si>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</si>
  <si>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</si>
  <si>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</si>
  <si>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</si>
  <si>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</si>
  <si>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</si>
  <si>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</si>
  <si>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</si>
  <si>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</si>
  <si>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</si>
  <si>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</si>
  <si>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</si>
  <si>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</si>
  <si>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</si>
  <si>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</si>
  <si>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</si>
  <si>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</si>
  <si>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</si>
  <si>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</si>
  <si>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</si>
  <si>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</si>
  <si>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</si>
  <si>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</si>
  <si>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</si>
  <si>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</si>
  <si>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</si>
  <si>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</si>
  <si>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</si>
  <si>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</si>
  <si>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</si>
  <si>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</si>
  <si>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</si>
  <si>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</si>
  <si>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</si>
  <si>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</si>
  <si>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</si>
  <si>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</si>
  <si>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</si>
  <si>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</si>
  <si>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</si>
  <si>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</si>
  <si>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</si>
  <si>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</si>
  <si>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</si>
  <si>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</si>
  <si>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</si>
  <si>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</si>
  <si>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</si>
  <si>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</si>
  <si>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</si>
  <si>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</si>
  <si>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</si>
  <si>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</si>
  <si>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</si>
  <si>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</si>
  <si>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</si>
  <si>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</si>
  <si>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</si>
  <si>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</si>
  <si>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</si>
  <si>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</si>
  <si>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</si>
  <si>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</si>
  <si>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</si>
  <si>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</si>
  <si>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</si>
  <si>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</si>
  <si>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</si>
  <si>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</si>
  <si>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</si>
  <si>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</si>
  <si>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</si>
  <si>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</si>
  <si>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</si>
  <si>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</si>
  <si>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</si>
  <si>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</si>
  <si>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</si>
  <si>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</si>
  <si>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</si>
  <si>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</si>
  <si>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</si>
  <si>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</si>
  <si>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</si>
  <si>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</si>
  <si>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</si>
  <si>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</si>
  <si>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</si>
  <si>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</si>
  <si>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</si>
  <si>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</si>
  <si>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</si>
  <si>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</si>
  <si>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</si>
  <si>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</si>
  <si>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</si>
  <si>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</si>
  <si>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</si>
  <si>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</si>
  <si>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</si>
  <si>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</si>
  <si>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</si>
  <si>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</si>
  <si>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</si>
  <si>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</si>
  <si>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</si>
  <si>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</si>
  <si>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</si>
  <si>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</si>
  <si>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</si>
  <si>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</si>
  <si>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</si>
  <si>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</si>
  <si>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</si>
  <si>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</si>
  <si>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</si>
  <si>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</si>
  <si>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</si>
  <si>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</si>
  <si>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</si>
  <si>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</si>
  <si>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</si>
  <si>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</si>
  <si>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</si>
  <si>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</si>
  <si>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</si>
  <si>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</si>
  <si>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</si>
  <si>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</si>
  <si>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</si>
  <si>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</si>
  <si>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</si>
  <si>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</si>
  <si>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</si>
  <si>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</si>
  <si>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</si>
  <si>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</si>
  <si>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</si>
  <si>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</si>
  <si>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</si>
  <si>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</si>
  <si>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</si>
  <si>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</si>
  <si>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</si>
  <si>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</si>
  <si>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</si>
  <si>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</si>
  <si>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</si>
  <si>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</si>
  <si>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</si>
  <si>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</si>
  <si>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</si>
  <si>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</si>
  <si>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</si>
  <si>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</si>
  <si>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</si>
  <si>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</si>
  <si>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</si>
  <si>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</si>
  <si>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</si>
  <si>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</si>
  <si>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</si>
  <si>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</si>
  <si>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</si>
  <si>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</si>
  <si>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</si>
  <si>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</si>
  <si>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</si>
  <si>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</si>
  <si>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</si>
  <si>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</si>
  <si>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</si>
  <si>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</si>
  <si>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</si>
  <si>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</si>
  <si>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</si>
  <si>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</si>
  <si>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</si>
  <si>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</si>
  <si>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</si>
  <si>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</si>
  <si>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</si>
  <si>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</si>
  <si>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</si>
  <si>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</si>
  <si>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</si>
  <si>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</si>
  <si>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</si>
  <si>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</si>
  <si>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</si>
  <si>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</si>
  <si>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</si>
  <si>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</si>
  <si>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</si>
  <si>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</si>
  <si>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</si>
  <si>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</si>
  <si>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</si>
  <si>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</si>
  <si>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</si>
  <si>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</si>
  <si>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</si>
  <si>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</si>
  <si>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</si>
  <si>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</si>
  <si>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</si>
  <si>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</si>
  <si>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</si>
  <si>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</si>
  <si>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</si>
  <si>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</si>
  <si>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</si>
  <si>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</si>
  <si>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</si>
  <si>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</si>
  <si>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</si>
  <si>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</si>
  <si>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</si>
  <si>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</si>
  <si>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</si>
  <si>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</si>
  <si>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</si>
  <si>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</si>
  <si>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</si>
  <si>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</si>
  <si>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</si>
  <si>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</si>
  <si>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</si>
  <si>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</si>
  <si>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</si>
  <si>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</si>
  <si>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</si>
  <si>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</si>
  <si>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</si>
  <si>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</si>
  <si>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</si>
  <si>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</si>
  <si>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</si>
  <si>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</si>
  <si>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</si>
  <si>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</si>
  <si>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</si>
  <si>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</si>
  <si>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</si>
  <si>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</si>
  <si>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</si>
  <si>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</si>
  <si>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</si>
  <si>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</si>
  <si>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</si>
  <si>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</si>
  <si>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</si>
  <si>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</si>
  <si>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</si>
  <si>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</si>
  <si>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</si>
  <si>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</si>
  <si>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</si>
  <si>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</si>
  <si>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</si>
  <si>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</si>
  <si>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</si>
  <si>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</si>
  <si>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</si>
  <si>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</si>
  <si>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</si>
  <si>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</si>
  <si>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</si>
  <si>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</si>
  <si>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</si>
  <si>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</si>
  <si>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</si>
  <si>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</si>
  <si>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</si>
  <si>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</si>
  <si>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</si>
  <si>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</si>
  <si>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</si>
  <si>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</si>
  <si>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</si>
  <si>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</si>
  <si>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</si>
  <si>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</si>
  <si>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</si>
  <si>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</si>
  <si>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</si>
  <si>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</si>
  <si>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</si>
  <si>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</si>
  <si>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</si>
  <si>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</si>
  <si>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</si>
  <si>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</si>
  <si>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</si>
  <si>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</si>
  <si>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</si>
  <si>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</si>
  <si>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</si>
  <si>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</si>
  <si>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</si>
  <si>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</si>
  <si>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</si>
  <si>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</si>
  <si>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</si>
  <si>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</si>
  <si>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</si>
  <si>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</si>
  <si>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</si>
  <si>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</si>
  <si>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</si>
  <si>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</si>
  <si>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</si>
  <si>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</si>
  <si>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</si>
  <si>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</si>
  <si>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</si>
  <si>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</si>
  <si>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</si>
  <si>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</si>
  <si>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</si>
  <si>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</si>
  <si>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</si>
  <si>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</si>
  <si>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</si>
  <si>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</si>
  <si>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</si>
  <si>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</si>
  <si>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</si>
  <si>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</si>
  <si>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</si>
  <si>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</si>
  <si>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</si>
  <si>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</si>
  <si>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</si>
  <si>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</si>
  <si>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</si>
  <si>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</si>
  <si>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</si>
  <si>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</si>
  <si>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</si>
  <si>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</si>
  <si>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</si>
  <si>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</si>
  <si>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</si>
  <si>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</si>
  <si>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</si>
  <si>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</si>
  <si>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</si>
  <si>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</si>
  <si>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</si>
  <si>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</si>
  <si>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</si>
  <si>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</si>
  <si>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</si>
  <si>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</si>
  <si>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</si>
  <si>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</si>
  <si>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</si>
  <si>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</si>
  <si>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</si>
  <si>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</si>
  <si>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</si>
  <si>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</si>
  <si>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</si>
  <si>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</si>
  <si>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</si>
  <si>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</si>
  <si>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</si>
  <si>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</si>
  <si>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</si>
  <si>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</si>
  <si>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</si>
  <si>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</si>
  <si>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</si>
  <si>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</si>
  <si>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</si>
  <si>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</si>
  <si>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</si>
  <si>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</si>
  <si>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</si>
  <si>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</si>
  <si>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</si>
  <si>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</si>
  <si>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</si>
  <si>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</si>
  <si>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</si>
  <si>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</si>
  <si>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</si>
  <si>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</si>
  <si>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</si>
  <si>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</si>
  <si>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</si>
  <si>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</si>
  <si>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</si>
  <si>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</si>
  <si>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</si>
  <si>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</si>
  <si>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</si>
  <si>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</si>
  <si>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</si>
  <si>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</si>
  <si>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</si>
  <si>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</si>
  <si>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</si>
  <si>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</si>
  <si>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</si>
  <si>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</si>
  <si>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</si>
  <si>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</si>
  <si>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</si>
  <si>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</si>
  <si>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</si>
  <si>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</si>
  <si>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</si>
  <si>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</si>
  <si>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</si>
  <si>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</si>
  <si>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</si>
  <si>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</si>
  <si>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</si>
  <si>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</si>
  <si>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</si>
  <si>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</si>
  <si>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</si>
  <si>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</si>
  <si>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</si>
  <si>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</si>
  <si>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</si>
  <si>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</si>
  <si>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</si>
  <si>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</si>
  <si>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</si>
  <si>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</si>
  <si>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</si>
  <si>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</si>
  <si>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</si>
  <si>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</si>
  <si>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</si>
  <si>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</si>
  <si>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</si>
  <si>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</si>
  <si>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</si>
  <si>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</si>
  <si>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</si>
  <si>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</si>
  <si>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</si>
  <si>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</si>
  <si>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</si>
  <si>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</si>
  <si>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</si>
  <si>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</si>
  <si>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</si>
  <si>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</si>
  <si>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</si>
  <si>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</si>
  <si>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</si>
  <si>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</si>
  <si>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</si>
  <si>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</si>
  <si>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</si>
  <si>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</si>
  <si>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</si>
  <si>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</si>
  <si>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</si>
  <si>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</si>
  <si>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</si>
  <si>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</si>
  <si>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</si>
  <si>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</si>
  <si>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</si>
  <si>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</si>
  <si>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</si>
  <si>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</si>
  <si>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</si>
  <si>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</si>
  <si>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</si>
  <si>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</si>
  <si>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</si>
  <si>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</si>
  <si>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</si>
  <si>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</si>
  <si>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</si>
  <si>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</si>
  <si>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</si>
  <si>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</si>
  <si>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</si>
  <si>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</si>
  <si>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</si>
  <si>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</si>
  <si>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</si>
  <si>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</si>
  <si>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</si>
  <si>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</si>
  <si>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</si>
  <si>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</si>
  <si>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</si>
  <si>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</si>
  <si>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</si>
  <si>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</si>
  <si>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</si>
  <si>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</si>
  <si>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</si>
  <si>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</si>
  <si>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</si>
  <si>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</si>
  <si>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</si>
  <si>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</si>
  <si>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</si>
  <si>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</si>
  <si>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</si>
  <si>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</si>
  <si>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</si>
  <si>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</si>
  <si>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</si>
  <si>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</si>
  <si>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</si>
  <si>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</si>
  <si>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</si>
  <si>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</si>
  <si>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</si>
  <si>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</si>
  <si>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</si>
  <si>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</si>
  <si>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</si>
  <si>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</si>
  <si>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</si>
  <si>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</si>
  <si>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</si>
  <si>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</si>
  <si>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</si>
  <si>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</si>
  <si>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</si>
  <si>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</si>
  <si>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</si>
  <si>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</si>
  <si>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</si>
  <si>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</si>
  <si>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</si>
  <si>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</si>
  <si>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</si>
  <si>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</si>
  <si>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</si>
  <si>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</si>
  <si>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</si>
  <si>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</si>
  <si>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</si>
  <si>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</si>
  <si>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</si>
  <si>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</si>
  <si>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</si>
  <si>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</si>
  <si>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</si>
  <si>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</si>
  <si>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</si>
  <si>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</si>
  <si>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</si>
  <si>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</si>
  <si>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</si>
  <si>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</si>
  <si>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</si>
  <si>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</si>
  <si>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</si>
  <si>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</si>
  <si>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</si>
  <si>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</si>
  <si>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</si>
  <si>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</si>
  <si>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</si>
  <si>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</si>
  <si>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</si>
  <si>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</si>
  <si>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</si>
  <si>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</si>
  <si>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</si>
  <si>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</si>
  <si>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</si>
  <si>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</si>
  <si>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</si>
  <si>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</si>
  <si>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</si>
  <si>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</si>
  <si>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</si>
  <si>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</si>
  <si>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</si>
  <si>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</si>
  <si>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</si>
  <si>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</si>
  <si>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</si>
  <si>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</si>
  <si>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</si>
  <si>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</si>
  <si>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</si>
  <si>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</si>
  <si>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</si>
  <si>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</si>
  <si>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</si>
  <si>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</si>
  <si>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</si>
  <si>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</si>
  <si>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</si>
  <si>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</si>
  <si>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</si>
  <si>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</si>
  <si>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</si>
  <si>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</si>
  <si>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</si>
  <si>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</si>
  <si>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</si>
  <si>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</si>
  <si>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</si>
  <si>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</si>
  <si>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</si>
  <si>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</si>
  <si>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</si>
  <si>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</si>
  <si>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</si>
  <si>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</si>
  <si>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</si>
  <si>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</si>
  <si>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</si>
  <si>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</si>
  <si>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</si>
  <si>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</si>
  <si>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</si>
  <si>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</si>
  <si>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</si>
  <si>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</si>
  <si>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</si>
  <si>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</si>
  <si>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</si>
  <si>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</si>
  <si>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</si>
  <si>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</si>
  <si>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</si>
  <si>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</si>
  <si>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</si>
  <si>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</si>
  <si>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</si>
  <si>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</si>
  <si>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</si>
  <si>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</si>
  <si>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</si>
  <si>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</si>
  <si>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</si>
  <si>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</si>
  <si>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</si>
  <si>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</si>
  <si>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</si>
  <si>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</si>
  <si>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</si>
  <si>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</si>
  <si>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</si>
  <si>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</si>
  <si>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</si>
  <si>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</si>
  <si>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</si>
  <si>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</si>
  <si>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</si>
  <si>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</si>
  <si>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</si>
  <si>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</si>
  <si>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</si>
  <si>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</si>
  <si>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</si>
  <si>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</si>
  <si>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</si>
  <si>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</si>
  <si>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</si>
  <si>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</si>
  <si>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</si>
  <si>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</si>
  <si>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</si>
  <si>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</si>
  <si>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</si>
  <si>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</si>
  <si>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</si>
  <si>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</si>
  <si>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</si>
  <si>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</si>
  <si>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</si>
  <si>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</si>
  <si>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</si>
  <si>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</si>
  <si>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</si>
  <si>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</si>
  <si>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</si>
  <si>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</si>
  <si>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</si>
  <si>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</si>
  <si>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</si>
  <si>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</si>
  <si>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</si>
  <si>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</si>
  <si>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</si>
  <si>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</si>
  <si>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</si>
  <si>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</si>
  <si>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</si>
  <si>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</si>
  <si>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</si>
  <si>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</si>
  <si>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</si>
  <si>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</si>
  <si>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</si>
  <si>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</si>
  <si>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</si>
  <si>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</si>
  <si>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</si>
  <si>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</si>
  <si>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</si>
  <si>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</si>
  <si>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</si>
  <si>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</si>
  <si>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</si>
  <si>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</si>
  <si>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</si>
  <si>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</si>
  <si>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</si>
  <si>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</si>
  <si>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</si>
  <si>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</si>
  <si>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</si>
  <si>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</si>
  <si>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</si>
  <si>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</si>
  <si>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</si>
  <si>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</si>
  <si>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</si>
  <si>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</si>
  <si>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</si>
  <si>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</si>
  <si>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</si>
  <si>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</si>
  <si>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</si>
  <si>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</si>
  <si>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</si>
  <si>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</si>
  <si>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</si>
  <si>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</si>
  <si>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</si>
  <si>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</si>
  <si>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</si>
  <si>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</si>
  <si>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</si>
  <si>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</si>
  <si>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</si>
  <si>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</si>
  <si>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</si>
  <si>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</si>
  <si>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</si>
  <si>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</si>
  <si>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</si>
  <si>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</si>
  <si>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</si>
  <si>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</si>
  <si>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</si>
  <si>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</si>
  <si>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</si>
  <si>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</si>
  <si>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</si>
  <si>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</si>
  <si>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</si>
  <si>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</si>
  <si>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</si>
  <si>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</si>
  <si>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</si>
  <si>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</si>
  <si>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</si>
  <si>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</si>
  <si>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</si>
  <si>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</si>
  <si>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</si>
  <si>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</si>
  <si>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</si>
  <si>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</si>
  <si>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</si>
  <si>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</si>
  <si>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</si>
  <si>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</si>
  <si>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</si>
  <si>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</si>
  <si>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</si>
  <si>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</si>
  <si>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</si>
  <si>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</si>
  <si>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</si>
  <si>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</si>
  <si>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</si>
  <si>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</si>
  <si>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</si>
  <si>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</si>
  <si>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</si>
  <si>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</si>
  <si>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</si>
  <si>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</si>
  <si>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</si>
  <si>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</si>
  <si>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</si>
  <si>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</si>
  <si>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</si>
  <si>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</si>
  <si>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</si>
  <si>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</si>
  <si>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</si>
  <si>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</si>
  <si>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</si>
  <si>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</si>
  <si>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</si>
  <si>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</si>
  <si>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</si>
  <si>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</si>
  <si>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</si>
  <si>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</si>
  <si>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</si>
  <si>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</si>
  <si>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</si>
  <si>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</si>
  <si>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</si>
  <si>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</si>
  <si>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</si>
  <si>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</si>
  <si>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</si>
  <si>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</si>
  <si>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</si>
  <si>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</si>
  <si>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</si>
  <si>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</si>
  <si>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</si>
  <si>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</si>
  <si>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</si>
  <si>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</si>
  <si>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</si>
  <si>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</si>
  <si>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</si>
  <si>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</si>
  <si>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</si>
  <si>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</si>
  <si>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</si>
  <si>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</si>
  <si>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</si>
  <si>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</si>
  <si>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</si>
  <si>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</si>
  <si>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</si>
  <si>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</si>
  <si>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</si>
  <si>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</si>
  <si>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</si>
  <si>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</si>
  <si>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</si>
  <si>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</si>
  <si>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</si>
  <si>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</si>
  <si>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</si>
  <si>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</si>
  <si>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</si>
  <si>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</si>
  <si>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</si>
  <si>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</si>
  <si>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</si>
  <si>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</si>
  <si>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</si>
  <si>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</si>
  <si>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</si>
  <si>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</si>
  <si>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</si>
  <si>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</si>
  <si>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</si>
  <si>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</si>
  <si>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</si>
  <si>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</si>
  <si>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</si>
  <si>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</si>
  <si>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</si>
  <si>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</si>
  <si>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</si>
  <si>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</si>
  <si>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</si>
  <si>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</si>
  <si>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</si>
  <si>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</si>
  <si>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</si>
  <si>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</si>
  <si>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</si>
  <si>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</si>
  <si>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</si>
  <si>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</si>
  <si>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</si>
  <si>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</si>
  <si>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</si>
  <si>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</si>
  <si>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</si>
  <si>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</si>
  <si>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</si>
  <si>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</si>
  <si>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</si>
  <si>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</si>
  <si>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</si>
  <si>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</si>
  <si>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</si>
  <si>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</si>
  <si>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</si>
  <si>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</si>
  <si>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</si>
  <si>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</si>
  <si>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</si>
  <si>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</si>
  <si>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</si>
  <si>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</si>
  <si>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</si>
  <si>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</si>
  <si>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</si>
  <si>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</si>
  <si>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</si>
  <si>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</si>
  <si>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</si>
  <si>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</si>
  <si>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</si>
  <si>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</si>
  <si>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</si>
  <si>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</si>
  <si>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</si>
  <si>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</si>
  <si>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</si>
  <si>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</si>
  <si>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</si>
  <si>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</si>
  <si>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</si>
  <si>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</si>
  <si>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</si>
  <si>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</si>
  <si>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</si>
  <si>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</si>
  <si>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</si>
  <si>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</si>
  <si>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</si>
  <si>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</si>
  <si>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</si>
  <si>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</si>
  <si>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</si>
  <si>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</si>
  <si>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</si>
  <si>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</si>
  <si>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</si>
  <si>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</si>
  <si>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</si>
  <si>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</si>
  <si>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</si>
  <si>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</si>
  <si>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</si>
  <si>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</si>
  <si>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</si>
  <si>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</si>
  <si>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</si>
  <si>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</si>
  <si>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</si>
  <si>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</si>
  <si>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</si>
  <si>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</si>
  <si>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</si>
  <si>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</si>
  <si>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</si>
  <si>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</si>
  <si>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</si>
  <si>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</si>
  <si>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</si>
  <si>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</si>
  <si>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</si>
  <si>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</si>
  <si>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</si>
  <si>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</si>
  <si>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</si>
  <si>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</si>
  <si>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</si>
  <si>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</si>
  <si>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</si>
  <si>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</si>
  <si>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</si>
  <si>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</si>
  <si>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</si>
  <si>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</si>
  <si>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</si>
  <si>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</si>
  <si>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</si>
  <si>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</si>
  <si>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</si>
  <si>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</si>
  <si>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</si>
  <si>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</si>
  <si>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</si>
  <si>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</si>
  <si>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</si>
  <si>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</si>
  <si>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</si>
  <si>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</si>
  <si>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</si>
  <si>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</si>
  <si>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</si>
  <si>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</si>
  <si>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</si>
  <si>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</si>
  <si>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</si>
  <si>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</si>
  <si>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</si>
  <si>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</si>
  <si>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</si>
  <si>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</si>
  <si>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</si>
  <si>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</si>
  <si>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</si>
  <si>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</si>
  <si>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</si>
  <si>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</si>
  <si>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</si>
  <si>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</si>
  <si>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</si>
  <si>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</si>
  <si>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</si>
  <si>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</si>
  <si>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</si>
  <si>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</si>
  <si>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</si>
  <si>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</si>
  <si>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</si>
  <si>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</si>
  <si>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</si>
  <si>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</si>
  <si>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</si>
  <si>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</si>
  <si>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</si>
  <si>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</si>
  <si>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</si>
  <si>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</si>
  <si>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</si>
  <si>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</si>
  <si>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</si>
  <si>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</si>
  <si>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</si>
  <si>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</si>
  <si>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</si>
  <si>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</si>
  <si>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</si>
  <si>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</si>
  <si>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</si>
  <si>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</si>
  <si>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</si>
  <si>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</si>
  <si>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</si>
  <si>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</si>
  <si>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</si>
  <si>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</si>
  <si>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</si>
  <si>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</si>
  <si>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</si>
  <si>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</si>
  <si>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</si>
  <si>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</si>
  <si>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</si>
  <si>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</si>
  <si>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</si>
  <si>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</si>
  <si>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</si>
  <si>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</si>
  <si>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</si>
  <si>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</si>
  <si>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</si>
  <si>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</si>
  <si>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</si>
  <si>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</si>
  <si>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</si>
  <si>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</si>
  <si>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</si>
  <si>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</si>
  <si>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</si>
  <si>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</si>
  <si>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</si>
  <si>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</si>
  <si>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</si>
  <si>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</si>
  <si>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</si>
  <si>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</si>
  <si>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</si>
  <si>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</si>
  <si>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</si>
  <si>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</si>
  <si>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</si>
  <si>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</si>
  <si>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</si>
  <si>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</si>
  <si>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</si>
  <si>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</si>
  <si>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</si>
  <si>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</si>
  <si>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</si>
  <si>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</si>
  <si>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</si>
  <si>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</si>
  <si>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</si>
  <si>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</si>
  <si>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</si>
  <si>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</si>
  <si>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</si>
  <si>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</si>
  <si>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</si>
  <si>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</si>
  <si>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</si>
  <si>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</si>
  <si>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</si>
  <si>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</si>
  <si>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</si>
  <si>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</si>
  <si>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</si>
  <si>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</si>
  <si>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</si>
  <si>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</si>
  <si>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</si>
  <si>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</si>
  <si>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</si>
  <si>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</si>
  <si>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</si>
  <si>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</si>
  <si>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</si>
  <si>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</si>
  <si>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</si>
  <si>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</si>
  <si>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</si>
  <si>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</si>
  <si>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</si>
  <si>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</si>
  <si>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</si>
  <si>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</si>
  <si>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</si>
  <si>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</si>
  <si>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</si>
  <si>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</si>
  <si>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</si>
  <si>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</si>
  <si>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</si>
  <si>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</si>
  <si>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</si>
  <si>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</si>
  <si>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</si>
  <si>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</si>
  <si>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</si>
  <si>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</si>
  <si>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</si>
  <si>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</si>
  <si>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</si>
  <si>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</si>
  <si>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</si>
  <si>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</si>
  <si>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</si>
  <si>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</si>
  <si>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</si>
  <si>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</si>
  <si>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</si>
  <si>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</si>
  <si>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</si>
  <si>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</si>
  <si>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</si>
  <si>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</si>
  <si>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</si>
  <si>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</si>
  <si>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</si>
  <si>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</si>
  <si>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</si>
  <si>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</si>
  <si>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</si>
  <si>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</si>
  <si>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</si>
  <si>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</si>
  <si>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</si>
  <si>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</si>
  <si>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</si>
  <si>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</si>
  <si>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</si>
  <si>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</si>
  <si>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</si>
  <si>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</si>
  <si>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</si>
  <si>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</si>
  <si>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</si>
  <si>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</si>
  <si>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</si>
  <si>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</si>
  <si>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</si>
  <si>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</si>
  <si>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</si>
  <si>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</si>
  <si>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</si>
  <si>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</si>
  <si>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</si>
  <si>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</si>
  <si>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</si>
  <si>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</si>
  <si>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</si>
  <si>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</si>
  <si>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</si>
  <si>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</si>
  <si>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</si>
  <si>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</si>
  <si>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</si>
  <si>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</si>
  <si>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</si>
  <si>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</si>
  <si>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</si>
  <si>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</si>
  <si>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</si>
  <si>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</si>
  <si>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</si>
  <si>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</si>
  <si>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</si>
  <si>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</si>
  <si>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</si>
  <si>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</si>
  <si>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</si>
  <si>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</si>
  <si>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</si>
  <si>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</si>
  <si>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</si>
  <si>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</si>
  <si>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</si>
  <si>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</si>
  <si>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</si>
  <si>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</si>
  <si>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</si>
  <si>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</si>
  <si>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</si>
  <si>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</si>
  <si>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</si>
  <si>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</si>
  <si>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</si>
  <si>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</si>
  <si>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</si>
  <si>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</si>
  <si>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</si>
  <si>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</si>
  <si>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</si>
  <si>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</si>
  <si>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</si>
  <si>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</si>
  <si>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</si>
  <si>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</si>
  <si>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</si>
  <si>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</si>
  <si>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</si>
  <si>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</si>
  <si>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</si>
  <si>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</si>
  <si>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</si>
  <si>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</si>
  <si>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</si>
  <si>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</si>
  <si>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</si>
  <si>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</si>
  <si>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</si>
  <si>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</si>
  <si>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</si>
  <si>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</si>
  <si>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</si>
  <si>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</si>
  <si>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</si>
  <si>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</si>
  <si>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</si>
  <si>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</si>
  <si>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</si>
  <si>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</si>
  <si>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</si>
  <si>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</si>
  <si>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</si>
  <si>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</si>
  <si>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</si>
  <si>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</si>
  <si>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</si>
  <si>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</si>
  <si>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</si>
  <si>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</si>
  <si>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</si>
  <si>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</si>
  <si>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</si>
  <si>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</si>
  <si>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</si>
  <si>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</si>
  <si>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</si>
  <si>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</si>
  <si>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</si>
  <si>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</si>
  <si>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</si>
  <si>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</si>
  <si>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</si>
  <si>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</si>
  <si>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</si>
  <si>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</si>
  <si>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</si>
  <si>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</si>
  <si>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</si>
  <si>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</si>
  <si>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</si>
  <si>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</si>
  <si>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</si>
  <si>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</si>
  <si>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</si>
  <si>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</si>
  <si>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</si>
  <si>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</si>
  <si>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</si>
  <si>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</si>
  <si>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</si>
  <si>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</si>
  <si>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</si>
  <si>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</si>
  <si>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</si>
  <si>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</si>
  <si>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</si>
  <si>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</si>
  <si>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</si>
  <si>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</si>
  <si>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</si>
  <si>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</si>
  <si>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</si>
  <si>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</si>
  <si>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</si>
  <si>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</si>
  <si>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</si>
  <si>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</si>
  <si>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</si>
  <si>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</si>
  <si>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</si>
  <si>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</si>
  <si>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</si>
  <si>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</si>
  <si>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</si>
  <si>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</si>
  <si>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</si>
  <si>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</si>
  <si>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</si>
  <si>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</si>
  <si>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</si>
  <si>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</si>
  <si>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</si>
  <si>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</si>
  <si>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</si>
  <si>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</si>
  <si>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</si>
  <si>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</si>
  <si>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</si>
  <si>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</si>
  <si>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</si>
  <si>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</si>
  <si>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</si>
  <si>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</si>
  <si>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</si>
  <si>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</si>
  <si>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</si>
  <si>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</si>
  <si>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</si>
  <si>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</si>
  <si>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</si>
  <si>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</si>
  <si>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</si>
  <si>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</si>
  <si>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</si>
  <si>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</si>
  <si>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</si>
  <si>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</si>
  <si>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</si>
  <si>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</si>
  <si>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</si>
  <si>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</si>
  <si>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</si>
  <si>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</si>
  <si>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</si>
  <si>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</si>
  <si>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</si>
  <si>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</si>
  <si>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</si>
  <si>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</si>
  <si>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</si>
  <si>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</si>
  <si>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</si>
  <si>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</si>
  <si>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</si>
  <si>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</si>
  <si>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</si>
  <si>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</si>
  <si>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</si>
  <si>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</si>
  <si>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</si>
  <si>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</si>
  <si>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</si>
  <si>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</si>
  <si>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</si>
  <si>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</si>
  <si>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</si>
  <si>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</si>
  <si>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</si>
  <si>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</si>
  <si>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</si>
  <si>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</si>
  <si>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</si>
  <si>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</si>
  <si>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</si>
  <si>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</si>
  <si>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</si>
  <si>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</si>
  <si>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</si>
  <si>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</si>
  <si>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</si>
  <si>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</si>
  <si>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</si>
  <si>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</si>
  <si>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</si>
  <si>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</si>
  <si>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</si>
  <si>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</si>
  <si>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</si>
  <si>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</si>
  <si>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</si>
  <si>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</si>
  <si>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</si>
  <si>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</si>
  <si>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</si>
  <si>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</si>
  <si>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</si>
  <si>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</si>
  <si>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</si>
  <si>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</si>
  <si>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</si>
  <si>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</si>
  <si>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</si>
  <si>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</si>
  <si>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</si>
  <si>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</si>
  <si>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</si>
  <si>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</si>
  <si>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</si>
  <si>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</si>
  <si>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</si>
  <si>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</si>
  <si>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</si>
  <si>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</si>
  <si>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</si>
  <si>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</si>
  <si>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</si>
  <si>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</si>
  <si>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</si>
  <si>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</si>
  <si>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</si>
  <si>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</si>
  <si>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</si>
  <si>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</si>
  <si>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</si>
  <si>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</si>
  <si>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</si>
  <si>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</si>
  <si>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</si>
  <si>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</si>
  <si>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</si>
  <si>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</si>
  <si>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</si>
  <si>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</si>
  <si>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</si>
  <si>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</si>
  <si>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</si>
  <si>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</si>
  <si>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</si>
  <si>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</si>
  <si>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</si>
  <si>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</si>
  <si>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</si>
  <si>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</si>
  <si>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</si>
  <si>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</si>
  <si>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</si>
  <si>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</si>
  <si>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</si>
  <si>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</si>
  <si>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</si>
  <si>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</si>
  <si>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</si>
  <si>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</si>
  <si>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</si>
  <si>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</si>
  <si>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</si>
  <si>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</si>
  <si>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</si>
  <si>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</si>
  <si>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</si>
  <si>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</si>
  <si>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</si>
  <si>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</si>
  <si>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</si>
  <si>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</si>
  <si>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</si>
  <si>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</si>
  <si>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</si>
  <si>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</si>
  <si>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</si>
  <si>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</si>
  <si>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</si>
  <si>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</si>
  <si>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</si>
  <si>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</si>
  <si>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</si>
  <si>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</si>
  <si>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</si>
  <si>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</si>
  <si>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</si>
  <si>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</si>
  <si>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</si>
  <si>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</si>
  <si>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</si>
  <si>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</si>
  <si>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</si>
  <si>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</si>
  <si>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</si>
  <si>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</si>
  <si>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</si>
  <si>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</si>
  <si>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</si>
  <si>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</si>
  <si>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</si>
  <si>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</si>
  <si>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</si>
  <si>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</si>
  <si>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</si>
  <si>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</si>
  <si>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</si>
  <si>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</si>
  <si>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</si>
  <si>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</si>
  <si>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</si>
  <si>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</si>
  <si>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</si>
  <si>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</si>
  <si>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</si>
  <si>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</si>
  <si>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</si>
  <si>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</si>
  <si>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</si>
  <si>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</si>
  <si>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</si>
  <si>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</si>
  <si>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</si>
  <si>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</si>
  <si>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</si>
  <si>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</si>
  <si>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</si>
  <si>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</si>
  <si>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</si>
  <si>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</si>
  <si>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</si>
  <si>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</si>
  <si>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</si>
  <si>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</si>
  <si>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</si>
  <si>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</si>
  <si>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</si>
  <si>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</si>
  <si>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</si>
  <si>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</si>
  <si>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</si>
  <si>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</si>
  <si>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</si>
  <si>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</si>
  <si>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</si>
  <si>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</si>
  <si>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</si>
  <si>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</si>
  <si>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</si>
  <si>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</si>
  <si>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</si>
  <si>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</si>
  <si>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</si>
  <si>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</si>
  <si>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</si>
  <si>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</si>
  <si>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</si>
  <si>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</si>
  <si>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</si>
  <si>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</si>
  <si>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</si>
  <si>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</si>
  <si>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</si>
  <si>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</si>
  <si>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</si>
  <si>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</si>
  <si>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</si>
  <si>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</si>
  <si>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</si>
  <si>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</si>
  <si>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</si>
  <si>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</si>
  <si>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</si>
  <si>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</si>
  <si>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</si>
  <si>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</si>
  <si>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</si>
  <si>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</si>
  <si>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</si>
  <si>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</si>
  <si>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</si>
  <si>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</si>
  <si>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</si>
  <si>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</si>
  <si>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</si>
  <si>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</si>
  <si>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</si>
  <si>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</si>
  <si>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</si>
  <si>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</si>
  <si>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</si>
  <si>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</si>
  <si>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</si>
  <si>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</si>
  <si>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</si>
  <si>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</si>
  <si>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</si>
  <si>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</si>
  <si>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</si>
  <si>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</si>
  <si>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</si>
  <si>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</si>
  <si>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</si>
  <si>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</si>
  <si>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</si>
  <si>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</si>
  <si>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</si>
  <si>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</si>
  <si>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</si>
  <si>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</si>
  <si>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</si>
  <si>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</si>
  <si>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</si>
  <si>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</si>
  <si>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</si>
  <si>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</si>
  <si>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</si>
  <si>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</si>
  <si>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</si>
  <si>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</si>
  <si>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</si>
  <si>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</si>
  <si>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</si>
  <si>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</si>
  <si>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</si>
  <si>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</si>
  <si>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</si>
  <si>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</si>
  <si>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</si>
  <si>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</si>
  <si>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</si>
  <si>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</si>
  <si>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</si>
  <si>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</si>
  <si>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</si>
  <si>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</si>
  <si>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</si>
  <si>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</si>
  <si>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</si>
  <si>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</si>
  <si>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</si>
  <si>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</si>
  <si>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</si>
  <si>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</si>
  <si>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</si>
  <si>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</si>
  <si>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</si>
  <si>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</si>
  <si>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</si>
  <si>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</si>
  <si>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</si>
  <si>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</si>
  <si>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</si>
  <si>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</si>
  <si>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</si>
  <si>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</si>
  <si>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</si>
  <si>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</si>
  <si>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</si>
  <si>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</si>
  <si>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</si>
  <si>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</si>
  <si>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</si>
  <si>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</si>
  <si>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</si>
  <si>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</si>
  <si>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</si>
  <si>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</si>
  <si>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</si>
  <si>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</si>
  <si>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</si>
  <si>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</si>
  <si>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</si>
  <si>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</si>
  <si>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</si>
  <si>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</si>
  <si>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</si>
  <si>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</si>
  <si>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</si>
  <si>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</si>
  <si>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</si>
  <si>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</si>
  <si>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</si>
  <si>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</si>
  <si>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</si>
  <si>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</si>
  <si>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</si>
  <si>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</si>
  <si>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</si>
  <si>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</si>
  <si>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</si>
  <si>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</si>
  <si>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</si>
  <si>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</si>
  <si>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</si>
  <si>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</si>
  <si>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</si>
  <si>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</si>
  <si>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</si>
  <si>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</si>
  <si>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</si>
  <si>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</si>
  <si>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</si>
  <si>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</si>
  <si>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</si>
  <si>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</si>
  <si>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</si>
  <si>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</si>
  <si>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</si>
  <si>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</si>
  <si>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</si>
  <si>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</si>
  <si>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</si>
  <si>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</si>
  <si>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</si>
  <si>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</si>
  <si>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</si>
  <si>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</si>
  <si>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</si>
  <si>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</si>
  <si>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</si>
  <si>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</si>
  <si>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</si>
  <si>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</si>
  <si>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</si>
  <si>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</si>
  <si>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</si>
  <si>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</si>
  <si>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</si>
  <si>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</si>
  <si>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</si>
  <si>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</si>
  <si>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</si>
  <si>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</si>
  <si>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</si>
  <si>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</si>
  <si>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</si>
  <si>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</si>
  <si>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</si>
  <si>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</si>
  <si>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</si>
  <si>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</si>
  <si>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</si>
  <si>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</si>
  <si>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</si>
  <si>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</si>
  <si>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</si>
  <si>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</si>
  <si>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</si>
  <si>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</si>
  <si>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</si>
  <si>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</si>
  <si>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</si>
  <si>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</si>
  <si>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</si>
  <si>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</si>
  <si>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</si>
  <si>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</si>
  <si>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</si>
  <si>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</si>
  <si>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</si>
  <si>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</si>
  <si>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</si>
  <si>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</si>
  <si>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</si>
  <si>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</si>
  <si>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</si>
  <si>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</si>
  <si>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</si>
  <si>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</si>
  <si>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</si>
  <si>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</si>
  <si>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</si>
  <si>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</si>
  <si>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</si>
  <si>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</si>
  <si>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</si>
  <si>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</si>
  <si>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</si>
  <si>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</si>
  <si>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</si>
  <si>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</si>
  <si>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</si>
  <si>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</si>
  <si>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</si>
  <si>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</si>
  <si>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</si>
  <si>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</si>
  <si>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</si>
  <si>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</si>
  <si>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</si>
  <si>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</si>
  <si>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</si>
  <si>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</si>
  <si>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</si>
  <si>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</si>
  <si>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</si>
  <si>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</si>
  <si>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</si>
  <si>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</si>
  <si>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</si>
  <si>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</si>
  <si>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</si>
  <si>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</si>
  <si>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</si>
  <si>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</si>
  <si>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</si>
  <si>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</si>
  <si>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</si>
  <si>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</si>
  <si>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</si>
  <si>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</si>
  <si>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</si>
  <si>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</si>
  <si>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</si>
  <si>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</si>
  <si>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</si>
  <si>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</si>
  <si>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</si>
  <si>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</si>
  <si>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</si>
  <si>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</si>
  <si>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</si>
  <si>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</si>
  <si>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</si>
  <si>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</si>
  <si>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</si>
  <si>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</si>
  <si>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</si>
  <si>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</si>
  <si>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</si>
  <si>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</si>
  <si>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</si>
  <si>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</si>
  <si>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</si>
  <si>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</si>
  <si>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</si>
  <si>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</si>
  <si>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</si>
  <si>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</si>
  <si>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</si>
  <si>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</si>
  <si>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</si>
  <si>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</si>
  <si>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</si>
  <si>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</si>
  <si>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</si>
  <si>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</si>
  <si>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</si>
  <si>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</si>
  <si>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</si>
  <si>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</si>
  <si>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</si>
  <si>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</si>
  <si>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</si>
  <si>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</si>
  <si>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</si>
  <si>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</si>
  <si>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</si>
  <si>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</si>
  <si>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</si>
  <si>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</si>
  <si>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</si>
  <si>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</si>
  <si>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</si>
  <si>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</si>
  <si>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</si>
  <si>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</si>
  <si>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</si>
  <si>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</si>
  <si>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</si>
  <si>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</si>
  <si>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</si>
  <si>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</si>
  <si>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</si>
  <si>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</si>
  <si>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</si>
  <si>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</si>
  <si>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</si>
  <si>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</si>
  <si>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</si>
  <si>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</si>
  <si>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</si>
  <si>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</si>
  <si>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</si>
  <si>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</si>
  <si>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</si>
  <si>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</si>
  <si>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</si>
  <si>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</si>
  <si>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</si>
  <si>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</si>
  <si>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</si>
  <si>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</si>
  <si>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</si>
  <si>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</si>
  <si>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</si>
  <si>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</si>
  <si>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</si>
  <si>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</si>
  <si>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</si>
  <si>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</si>
  <si>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</si>
  <si>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</si>
  <si>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</si>
  <si>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</si>
  <si>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</si>
  <si>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</si>
  <si>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</si>
  <si>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</si>
  <si>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</si>
  <si>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</si>
  <si>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</si>
  <si>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</si>
  <si>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</si>
  <si>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</si>
  <si>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</si>
  <si>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</si>
  <si>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</si>
  <si>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</si>
  <si>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</si>
  <si>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</si>
  <si>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</si>
  <si>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</si>
  <si>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</si>
  <si>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</si>
  <si>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</si>
  <si>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</si>
  <si>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</si>
  <si>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</si>
  <si>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</si>
  <si>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</si>
  <si>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</si>
  <si>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</si>
  <si>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</si>
  <si>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</si>
  <si>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</si>
  <si>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</si>
  <si>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</si>
  <si>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</si>
  <si>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</si>
  <si>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</si>
  <si>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</si>
  <si>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</si>
  <si>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</si>
  <si>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</si>
  <si>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</si>
  <si>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</si>
  <si>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</si>
  <si>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</si>
  <si>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</si>
  <si>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</si>
  <si>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</si>
  <si>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</si>
  <si>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</si>
  <si>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</si>
  <si>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</si>
  <si>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</si>
  <si>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</si>
  <si>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</si>
  <si>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</si>
  <si>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</si>
  <si>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</si>
  <si>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</si>
  <si>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</si>
  <si>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</si>
  <si>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</si>
  <si>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</si>
  <si>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</si>
  <si>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</si>
  <si>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</si>
  <si>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</si>
  <si>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</si>
  <si>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</si>
  <si>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</si>
  <si>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</si>
  <si>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</si>
  <si>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</si>
  <si>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</si>
  <si>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</si>
  <si>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</si>
  <si>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</si>
  <si>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</si>
  <si>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</si>
  <si>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</si>
  <si>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</si>
  <si>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</si>
  <si>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</si>
  <si>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</si>
  <si>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</si>
  <si>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</si>
  <si>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</si>
  <si>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</si>
  <si>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</si>
  <si>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</si>
  <si>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</si>
  <si>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</si>
  <si>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</si>
  <si>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</si>
  <si>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</si>
  <si>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</si>
  <si>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</si>
  <si>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</si>
  <si>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</si>
  <si>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</si>
  <si>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</si>
  <si>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</si>
  <si>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</si>
  <si>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</si>
  <si>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</si>
  <si>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</si>
  <si>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</si>
  <si>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</si>
  <si>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</si>
  <si>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</si>
  <si>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</si>
  <si>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</si>
  <si>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</si>
  <si>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</si>
  <si>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</si>
  <si>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</si>
  <si>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</si>
  <si>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</si>
  <si>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</si>
  <si>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</si>
  <si>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</si>
  <si>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</si>
  <si>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</si>
  <si>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</si>
  <si>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</si>
  <si>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</si>
  <si>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</si>
  <si>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</si>
  <si>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</si>
  <si>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</si>
  <si>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</si>
  <si>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</si>
  <si>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</si>
  <si>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</si>
  <si>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</si>
  <si>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</si>
  <si>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</si>
  <si>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</si>
  <si>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</si>
  <si>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</si>
  <si>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</si>
  <si>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</si>
  <si>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</si>
  <si>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</si>
  <si>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</si>
  <si>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</si>
  <si>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</si>
  <si>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</si>
  <si>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</si>
  <si>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</si>
  <si>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</si>
  <si>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</si>
  <si>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</si>
  <si>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</si>
  <si>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</si>
  <si>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</si>
  <si>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</si>
  <si>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</si>
  <si>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</si>
  <si>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</si>
  <si>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</si>
  <si>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</si>
  <si>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</si>
  <si>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</si>
  <si>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</si>
  <si>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</si>
  <si>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</si>
  <si>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</si>
  <si>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</si>
  <si>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</si>
  <si>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</si>
  <si>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</si>
  <si>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</si>
  <si>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</si>
  <si>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</si>
  <si>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</si>
  <si>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</si>
  <si>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</si>
  <si>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</si>
  <si>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</si>
  <si>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</si>
  <si>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</si>
  <si>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</si>
  <si>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</si>
  <si>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</si>
  <si>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</si>
  <si>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</si>
  <si>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</si>
  <si>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</si>
  <si>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</si>
  <si>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</si>
  <si>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</si>
  <si>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</si>
  <si>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</si>
  <si>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</si>
  <si>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</si>
  <si>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</si>
  <si>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</si>
  <si>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</si>
  <si>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</si>
  <si>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</si>
  <si>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</si>
  <si>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</si>
  <si>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</si>
  <si>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</si>
  <si>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</si>
  <si>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</si>
  <si>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</si>
  <si>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</si>
  <si>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</si>
  <si>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</si>
  <si>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</si>
  <si>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</si>
  <si>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</si>
  <si>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</si>
  <si>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</si>
  <si>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</si>
  <si>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</si>
  <si>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</si>
  <si>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</si>
  <si>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</si>
  <si>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</si>
  <si>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</si>
  <si>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</si>
  <si>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</si>
  <si>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</si>
  <si>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</si>
  <si>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</si>
  <si>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</si>
  <si>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</si>
  <si>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</si>
  <si>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</si>
  <si>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</si>
  <si>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</si>
  <si>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</si>
  <si>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</si>
  <si>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</si>
  <si>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</si>
  <si>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</si>
  <si>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</si>
  <si>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</si>
  <si>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</si>
  <si>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</si>
  <si>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</si>
  <si>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</si>
  <si>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</si>
  <si>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</si>
  <si>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</si>
  <si>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</si>
  <si>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</si>
  <si>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</si>
  <si>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</si>
  <si>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</si>
  <si>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</si>
  <si>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</si>
  <si>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</si>
  <si>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</si>
  <si>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</si>
  <si>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</si>
  <si>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</si>
  <si>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</si>
  <si>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</si>
  <si>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</si>
  <si>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</si>
  <si>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</si>
  <si>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</si>
  <si>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</si>
  <si>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</si>
  <si>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</si>
  <si>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</si>
  <si>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</si>
  <si>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</si>
  <si>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</si>
  <si>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</si>
  <si>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</si>
  <si>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</si>
  <si>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</si>
  <si>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</si>
  <si>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</si>
  <si>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</si>
  <si>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</si>
  <si>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</si>
  <si>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</si>
  <si>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</si>
  <si>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</si>
  <si>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</si>
  <si>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</si>
  <si>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</si>
  <si>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</si>
  <si>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</si>
  <si>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</si>
  <si>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</si>
  <si>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</si>
  <si>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</si>
  <si>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</si>
  <si>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</si>
  <si>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</si>
  <si>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</si>
  <si>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</si>
  <si>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</si>
  <si>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</si>
  <si>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</si>
  <si>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</si>
  <si>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</si>
  <si>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</si>
  <si>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</si>
  <si>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</si>
  <si>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</si>
  <si>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</si>
  <si>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</si>
  <si>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</si>
  <si>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</si>
  <si>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</si>
  <si>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</si>
  <si>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</si>
  <si>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</si>
  <si>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</si>
  <si>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</si>
  <si>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</si>
  <si>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</si>
  <si>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</si>
  <si>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</si>
  <si>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</si>
  <si>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</si>
  <si>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</si>
  <si>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</si>
  <si>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</si>
  <si>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</si>
  <si>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</si>
  <si>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</si>
  <si>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</si>
  <si>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</si>
  <si>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</si>
  <si>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</si>
  <si>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</si>
  <si>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</si>
  <si>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</si>
  <si>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</si>
  <si>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</si>
  <si>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</si>
  <si>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</si>
  <si>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</si>
  <si>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</si>
  <si>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</si>
  <si>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</si>
  <si>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</si>
  <si>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</si>
  <si>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</si>
  <si>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</si>
  <si>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</si>
  <si>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</si>
  <si>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</si>
  <si>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</si>
  <si>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</si>
  <si>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</si>
  <si>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</si>
  <si>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</si>
  <si>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</si>
  <si>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</si>
  <si>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</si>
  <si>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</si>
  <si>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</si>
  <si>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</si>
  <si>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</si>
  <si>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</si>
  <si>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</si>
  <si>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</si>
  <si>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</si>
  <si>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</si>
  <si>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</si>
  <si>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</si>
  <si>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</si>
  <si>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</si>
  <si>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</si>
  <si>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</si>
  <si>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</si>
  <si>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</si>
  <si>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</si>
  <si>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</si>
  <si>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</si>
  <si>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</si>
  <si>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</si>
  <si>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</si>
  <si>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</si>
  <si>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</si>
  <si>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</si>
  <si>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</si>
  <si>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</si>
  <si>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</si>
  <si>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</si>
  <si>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</si>
  <si>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</si>
  <si>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</si>
  <si>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</si>
  <si>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</si>
  <si>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</si>
  <si>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</si>
  <si>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</si>
  <si>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</si>
  <si>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</si>
  <si>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</si>
  <si>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</si>
  <si>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</si>
  <si>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</si>
  <si>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</si>
  <si>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</si>
  <si>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</si>
  <si>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</si>
  <si>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</si>
  <si>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</si>
  <si>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</si>
  <si>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</si>
  <si>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</si>
  <si>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</si>
  <si>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</si>
  <si>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</si>
  <si>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</si>
  <si>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</si>
  <si>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</si>
  <si>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</si>
  <si>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</si>
  <si>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</si>
  <si>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</si>
  <si>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</si>
  <si>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</si>
  <si>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</si>
  <si>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</si>
  <si>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</si>
  <si>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</si>
  <si>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</si>
  <si>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</si>
  <si>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</si>
  <si>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</si>
  <si>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</si>
  <si>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</si>
  <si>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</si>
  <si>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</si>
  <si>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</si>
  <si>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</si>
  <si>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</si>
  <si>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</si>
  <si>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</si>
  <si>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</si>
  <si>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</si>
  <si>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</si>
  <si>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</si>
  <si>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</si>
  <si>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</si>
  <si>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</si>
  <si>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</si>
  <si>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</si>
  <si>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</si>
  <si>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</si>
  <si>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</si>
  <si>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</si>
  <si>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</si>
  <si>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</si>
  <si>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</si>
  <si>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</si>
  <si>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</si>
  <si>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</si>
  <si>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</si>
  <si>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</si>
  <si>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</si>
  <si>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</si>
  <si>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</si>
  <si>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</si>
  <si>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</si>
  <si>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</si>
  <si>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</si>
  <si>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</si>
  <si>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</si>
  <si>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</si>
  <si>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</si>
  <si>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</si>
  <si>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</si>
  <si>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</si>
  <si>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</si>
  <si>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</si>
  <si>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</si>
  <si>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</si>
  <si>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</si>
  <si>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</si>
  <si>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</si>
  <si>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</si>
  <si>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</si>
  <si>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</si>
  <si>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</si>
  <si>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</si>
  <si>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</si>
  <si>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</si>
  <si>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</si>
  <si>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</si>
  <si>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</si>
  <si>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</si>
  <si>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</si>
  <si>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</si>
  <si>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</si>
  <si>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</si>
  <si>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</si>
  <si>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</si>
  <si>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</si>
  <si>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</si>
  <si>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</si>
  <si>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</si>
  <si>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</si>
  <si>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</si>
  <si>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</si>
  <si>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</si>
  <si>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</si>
  <si>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</si>
  <si>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</si>
  <si>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</si>
  <si>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</si>
  <si>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</si>
  <si>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</si>
  <si>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</si>
  <si>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</si>
  <si>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</si>
  <si>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</si>
  <si>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</si>
  <si>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</si>
  <si>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</si>
  <si>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</si>
  <si>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</si>
  <si>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</si>
  <si>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</si>
  <si>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</si>
  <si>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</si>
  <si>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</si>
  <si>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</si>
  <si>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</si>
  <si>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</si>
  <si>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</si>
  <si>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</si>
  <si>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</si>
  <si>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</si>
  <si>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</si>
  <si>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</si>
  <si>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</si>
  <si>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</si>
  <si>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</si>
  <si>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</si>
  <si>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</si>
  <si>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</si>
  <si>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</si>
  <si>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</si>
  <si>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</si>
  <si>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</si>
  <si>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</si>
  <si>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</si>
  <si>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</si>
  <si>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</si>
  <si>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</si>
  <si>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</si>
  <si>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</si>
  <si>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</si>
  <si>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</si>
  <si>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</si>
  <si>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</si>
  <si>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</si>
  <si>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</si>
  <si>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</si>
  <si>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</si>
  <si>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</si>
  <si>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</si>
  <si>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</si>
  <si>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</si>
  <si>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</si>
  <si>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</si>
  <si>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</si>
  <si>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</si>
  <si>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</si>
  <si>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</si>
  <si>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</si>
  <si>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</si>
  <si>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</si>
  <si>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</si>
  <si>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</si>
  <si>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</si>
  <si>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</si>
  <si>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</si>
  <si>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</si>
  <si>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</si>
  <si>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</si>
  <si>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</si>
  <si>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</si>
  <si>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</si>
  <si>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</si>
  <si>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</si>
  <si>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</si>
  <si>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</si>
  <si>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</si>
  <si>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</si>
  <si>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</si>
  <si>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</si>
  <si>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</si>
  <si>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</si>
  <si>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</si>
  <si>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</si>
  <si>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</si>
  <si>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</si>
  <si>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</si>
  <si>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</si>
  <si>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</si>
  <si>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</si>
  <si>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</si>
  <si>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</si>
  <si>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</si>
  <si>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</si>
  <si>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</si>
  <si>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</si>
  <si>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</si>
  <si>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</si>
  <si>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</si>
  <si>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</si>
  <si>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</si>
  <si>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</si>
  <si>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</si>
  <si>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</si>
  <si>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</si>
  <si>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</si>
  <si>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</si>
  <si>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</si>
  <si>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</si>
  <si>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</si>
  <si>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</si>
  <si>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</si>
  <si>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</si>
  <si>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</si>
  <si>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</si>
  <si>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</si>
  <si>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</si>
  <si>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</si>
  <si>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</si>
  <si>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</si>
  <si>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</si>
  <si>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</si>
  <si>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</si>
  <si>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</si>
  <si>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</si>
  <si>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</si>
  <si>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</si>
  <si>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</si>
  <si>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</si>
  <si>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</si>
  <si>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</si>
  <si>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</si>
  <si>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</si>
  <si>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</si>
  <si>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</si>
  <si>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</si>
  <si>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</si>
  <si>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</si>
  <si>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</si>
  <si>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</si>
  <si>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</si>
  <si>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</si>
  <si>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</si>
  <si>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</si>
  <si>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</si>
  <si>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</si>
  <si>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</si>
  <si>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</si>
  <si>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</si>
  <si>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</si>
  <si>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</si>
  <si>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</si>
  <si>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</si>
  <si>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</si>
  <si>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</si>
  <si>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</si>
  <si>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</si>
  <si>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</si>
  <si>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</si>
  <si>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</si>
  <si>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</si>
  <si>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</si>
  <si>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</si>
  <si>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</si>
  <si>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</si>
  <si>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</si>
  <si>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</si>
  <si>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</si>
  <si>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</si>
  <si>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</si>
  <si>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</si>
  <si>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</si>
  <si>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</si>
  <si>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</si>
  <si>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</si>
  <si>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</si>
  <si>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</si>
  <si>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</si>
  <si>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</si>
  <si>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</si>
  <si>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</si>
  <si>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</si>
  <si>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</si>
  <si>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</si>
  <si>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</si>
  <si>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</si>
  <si>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</si>
  <si>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</si>
  <si>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</si>
  <si>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</si>
  <si>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</si>
  <si>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</si>
  <si>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</si>
  <si>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</si>
  <si>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</si>
  <si>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</si>
  <si>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</si>
  <si>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</si>
  <si>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</si>
  <si>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</si>
  <si>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</si>
  <si>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</si>
  <si>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</si>
  <si>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</si>
  <si>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</si>
  <si>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</si>
  <si>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</si>
  <si>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</si>
  <si>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</si>
  <si>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</si>
  <si>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</si>
  <si>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</si>
  <si>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</si>
  <si>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</si>
  <si>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</si>
  <si>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</si>
  <si>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</si>
  <si>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</si>
  <si>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</si>
  <si>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</si>
  <si>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</si>
  <si>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</si>
  <si>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</si>
  <si>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</si>
  <si>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</si>
  <si>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</si>
  <si>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</si>
  <si>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</si>
  <si>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</si>
  <si>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</si>
  <si>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</si>
  <si>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</si>
  <si>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</si>
  <si>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</si>
  <si>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</si>
  <si>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</si>
  <si>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</si>
  <si>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</si>
  <si>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</si>
  <si>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</si>
  <si>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</si>
  <si>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</si>
  <si>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</si>
  <si>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</si>
  <si>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</si>
  <si>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</si>
  <si>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</si>
  <si>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</si>
  <si>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</si>
  <si>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</si>
  <si>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</si>
  <si>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</si>
  <si>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</si>
  <si>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</si>
  <si>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</si>
  <si>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</si>
  <si>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</si>
  <si>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</si>
  <si>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</si>
  <si>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</si>
  <si>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</si>
  <si>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</si>
  <si>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</si>
  <si>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</si>
  <si>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</si>
  <si>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</si>
  <si>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</si>
  <si>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</si>
  <si>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</si>
  <si>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</si>
  <si>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</si>
  <si>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</si>
  <si>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</si>
  <si>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</si>
  <si>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</si>
  <si>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</si>
  <si>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</si>
  <si>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</si>
  <si>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</si>
  <si>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</si>
  <si>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</si>
  <si>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</si>
  <si>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</si>
  <si>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</si>
  <si>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</si>
  <si>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</si>
  <si>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</si>
  <si>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</si>
  <si>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</si>
  <si>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</si>
  <si>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</si>
  <si>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</si>
  <si>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</si>
  <si>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</si>
  <si>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</si>
  <si>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</si>
  <si>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</si>
  <si>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</si>
  <si>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</si>
  <si>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</si>
  <si>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</si>
  <si>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</si>
  <si>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</si>
  <si>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</si>
  <si>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</si>
  <si>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</si>
  <si>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</si>
  <si>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</si>
  <si>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</si>
  <si>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</si>
  <si>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</si>
  <si>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</si>
  <si>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</si>
  <si>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</si>
  <si>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</si>
  <si>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</si>
  <si>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</si>
  <si>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</si>
  <si>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</si>
  <si>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</si>
  <si>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</si>
  <si>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</si>
  <si>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</si>
  <si>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</si>
  <si>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</si>
  <si>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</si>
  <si>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</si>
  <si>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</si>
  <si>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</si>
  <si>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</si>
  <si>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</si>
  <si>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</si>
  <si>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</si>
  <si>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</si>
  <si>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</si>
  <si>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</si>
  <si>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</si>
  <si>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</si>
  <si>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</si>
  <si>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</si>
  <si>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</si>
  <si>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</si>
  <si>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</si>
  <si>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</si>
  <si>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</si>
  <si>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</si>
  <si>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</si>
  <si>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</si>
  <si>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</si>
  <si>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</si>
  <si>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</si>
  <si>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</si>
  <si>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</si>
  <si>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</si>
  <si>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</si>
  <si>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</si>
  <si>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</si>
  <si>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</si>
  <si>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</si>
  <si>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</si>
  <si>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</si>
  <si>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</si>
  <si>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</si>
  <si>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</si>
  <si>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</si>
  <si>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</si>
  <si>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</si>
  <si>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</si>
  <si>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</si>
  <si>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</si>
  <si>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</si>
  <si>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</si>
  <si>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</si>
  <si>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</si>
  <si>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</si>
  <si>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</si>
  <si>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</si>
  <si>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</si>
  <si>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</si>
  <si>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</si>
  <si>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</si>
  <si>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</si>
  <si>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</si>
  <si>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</si>
  <si>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</si>
  <si>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</si>
  <si>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</si>
  <si>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</si>
  <si>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</si>
  <si>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</si>
  <si>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</si>
  <si>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</si>
  <si>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</si>
  <si>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</si>
  <si>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</si>
  <si>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</si>
  <si>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</si>
  <si>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</si>
  <si>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</si>
  <si>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</si>
  <si>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</si>
  <si>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</si>
  <si>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</si>
  <si>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</si>
  <si>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</si>
  <si>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</si>
  <si>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</si>
  <si>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</si>
  <si>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</si>
  <si>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</si>
  <si>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</si>
  <si>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</si>
  <si>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</si>
  <si>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</si>
  <si>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</si>
  <si>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</si>
  <si>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</si>
  <si>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</si>
  <si>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</si>
  <si>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</si>
  <si>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</si>
  <si>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</si>
  <si>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</si>
  <si>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</si>
  <si>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</si>
  <si>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</si>
  <si>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</si>
  <si>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</si>
  <si>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</si>
  <si>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</si>
  <si>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</si>
  <si>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</si>
  <si>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</si>
  <si>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</si>
  <si>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</si>
  <si>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</si>
  <si>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</si>
  <si>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</si>
  <si>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</si>
  <si>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</si>
  <si>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</si>
  <si>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</si>
  <si>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</si>
  <si>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</si>
  <si>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</si>
  <si>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</si>
  <si>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</si>
  <si>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</si>
  <si>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</si>
  <si>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</si>
  <si>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</si>
  <si>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</si>
  <si>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</si>
  <si>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</si>
  <si>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</si>
  <si>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</si>
  <si>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</si>
  <si>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</si>
  <si>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</si>
  <si>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</si>
  <si>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</si>
  <si>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</si>
  <si>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</si>
  <si>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</si>
  <si>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</si>
  <si>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</si>
  <si>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</si>
  <si>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</si>
  <si>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</si>
  <si>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</si>
  <si>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</si>
  <si>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</si>
  <si>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</si>
  <si>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</si>
  <si>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</si>
  <si>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</si>
  <si>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</si>
  <si>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</si>
  <si>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</si>
  <si>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</si>
  <si>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</si>
  <si>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</si>
  <si>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</si>
  <si>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</si>
  <si>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</si>
  <si>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</si>
  <si>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</si>
  <si>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</si>
  <si>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</si>
  <si>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</si>
  <si>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</si>
  <si>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</si>
  <si>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</si>
  <si>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</si>
  <si>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</si>
  <si>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</si>
  <si>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</si>
  <si>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</si>
  <si>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</si>
  <si>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</si>
  <si>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</si>
  <si>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</si>
  <si>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</si>
  <si>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</si>
  <si>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</si>
  <si>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</si>
  <si>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</si>
  <si>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</si>
  <si>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</si>
  <si>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</si>
  <si>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</si>
  <si>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</si>
  <si>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</si>
  <si>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</si>
  <si>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</si>
  <si>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</si>
  <si>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</si>
  <si>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</si>
  <si>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</si>
  <si>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</si>
  <si>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</si>
  <si>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</si>
  <si>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</si>
  <si>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</si>
  <si>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</si>
  <si>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</si>
  <si>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</si>
  <si>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</si>
  <si>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</si>
  <si>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</si>
  <si>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</si>
  <si>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</si>
  <si>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</si>
  <si>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</si>
  <si>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</si>
  <si>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</si>
  <si>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</si>
  <si>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</si>
  <si>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</si>
  <si>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</si>
  <si>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</si>
  <si>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</si>
  <si>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</si>
  <si>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</si>
  <si>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</si>
  <si>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</si>
  <si>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</si>
  <si>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</si>
  <si>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</si>
  <si>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</si>
  <si>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</si>
  <si>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</si>
  <si>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</si>
  <si>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</si>
  <si>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</si>
  <si>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</si>
  <si>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</si>
  <si>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</si>
  <si>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</si>
  <si>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</si>
  <si>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</si>
  <si>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</si>
  <si>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</si>
  <si>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</si>
  <si>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</si>
  <si>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</si>
  <si>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</si>
  <si>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</si>
  <si>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</si>
  <si>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</si>
  <si>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</si>
  <si>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</si>
  <si>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</si>
  <si>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</si>
  <si>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</si>
  <si>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</si>
  <si>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</si>
  <si>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</si>
  <si>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</si>
  <si>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</si>
  <si>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</si>
  <si>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</si>
  <si>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</si>
  <si>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</si>
  <si>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</si>
  <si>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</si>
  <si>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</si>
  <si>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</si>
  <si>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</si>
  <si>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</si>
  <si>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</si>
  <si>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</si>
  <si>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</si>
  <si>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</si>
  <si>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</si>
  <si>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</si>
  <si>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</si>
  <si>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</si>
  <si>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</si>
  <si>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</si>
  <si>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</si>
  <si>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</si>
  <si>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</si>
  <si>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</si>
  <si>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</si>
  <si>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</si>
  <si>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</si>
  <si>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</si>
  <si>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</si>
  <si>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</si>
  <si>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</si>
  <si>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</si>
  <si>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</si>
  <si>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</si>
  <si>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</si>
  <si>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</si>
  <si>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</si>
  <si>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</si>
  <si>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</si>
  <si>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</si>
  <si>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</si>
  <si>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</si>
  <si>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</si>
  <si>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</si>
  <si>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</si>
  <si>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</si>
  <si>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</si>
  <si>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</si>
  <si>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</si>
  <si>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</si>
  <si>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</si>
  <si>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</si>
  <si>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</si>
  <si>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</si>
  <si>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</si>
  <si>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</si>
  <si>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</si>
  <si>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</si>
  <si>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</si>
  <si>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</si>
  <si>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</si>
  <si>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</si>
  <si>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</si>
  <si>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</si>
  <si>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</si>
  <si>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</si>
  <si>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</si>
  <si>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</si>
  <si>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</si>
  <si>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</si>
  <si>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</si>
  <si>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</si>
  <si>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</si>
  <si>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</si>
  <si>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</si>
  <si>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</si>
  <si>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</si>
  <si>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</si>
  <si>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</si>
  <si>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</si>
  <si>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</si>
  <si>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</si>
  <si>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</si>
  <si>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</si>
  <si>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</si>
  <si>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</si>
  <si>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</si>
  <si>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</si>
  <si>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</si>
  <si>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</si>
  <si>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</si>
  <si>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</si>
  <si>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</si>
  <si>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</si>
  <si>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</si>
  <si>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</si>
  <si>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</si>
  <si>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</si>
  <si>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</si>
  <si>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</si>
  <si>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</si>
  <si>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</si>
  <si>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</si>
  <si>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</si>
  <si>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</si>
  <si>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</si>
  <si>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</si>
  <si>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</si>
  <si>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</si>
  <si>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</si>
  <si>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</si>
  <si>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</si>
  <si>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</si>
  <si>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</si>
  <si>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</si>
  <si>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</si>
  <si>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</si>
  <si>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</si>
  <si>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</si>
  <si>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</si>
  <si>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</si>
  <si>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</si>
  <si>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</si>
  <si>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</si>
  <si>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</si>
  <si>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</si>
  <si>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</si>
  <si>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</si>
  <si>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</si>
  <si>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</si>
  <si>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</si>
  <si>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</si>
  <si>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</si>
  <si>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</si>
  <si>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</si>
  <si>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</si>
  <si>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</si>
  <si>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</si>
  <si>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</si>
  <si>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</si>
  <si>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</si>
  <si>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</si>
  <si>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</si>
  <si>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</si>
  <si>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</si>
  <si>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</si>
  <si>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</si>
  <si>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</si>
  <si>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</si>
  <si>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</si>
  <si>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</si>
  <si>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</si>
  <si>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</si>
  <si>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</si>
  <si>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</si>
  <si>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</si>
  <si>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</si>
  <si>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</si>
  <si>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</si>
  <si>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</si>
  <si>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</si>
  <si>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</si>
  <si>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</si>
  <si>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</si>
  <si>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</si>
  <si>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</si>
  <si>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</si>
  <si>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</si>
  <si>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</si>
  <si>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</si>
  <si>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</si>
  <si>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</si>
  <si>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</si>
  <si>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</si>
  <si>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</si>
  <si>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</si>
  <si>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</si>
  <si>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</si>
  <si>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</si>
  <si>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</si>
  <si>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</si>
  <si>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</si>
  <si>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</si>
  <si>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</si>
  <si>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</si>
  <si>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</si>
  <si>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</si>
  <si>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</si>
  <si>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</si>
  <si>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</si>
  <si>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</si>
  <si>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</si>
  <si>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</si>
  <si>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</si>
  <si>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</si>
  <si>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</si>
  <si>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</si>
  <si>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</si>
  <si>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</si>
  <si>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</si>
  <si>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</si>
  <si>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</si>
  <si>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</si>
  <si>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</si>
  <si>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</si>
  <si>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</si>
  <si>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</si>
  <si>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</si>
  <si>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</si>
  <si>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</si>
  <si>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</si>
  <si>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</si>
  <si>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</si>
  <si>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</si>
  <si>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</si>
  <si>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</si>
  <si>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</si>
  <si>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</si>
  <si>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</si>
  <si>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</si>
  <si>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</si>
  <si>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</si>
  <si>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</si>
  <si>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</si>
  <si>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</si>
  <si>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</si>
  <si>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</si>
  <si>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</si>
  <si>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</si>
  <si>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</si>
  <si>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</si>
  <si>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</si>
  <si>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</si>
  <si>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</si>
  <si>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</si>
  <si>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</si>
  <si>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</si>
  <si>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</si>
  <si>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</si>
  <si>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</si>
  <si>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</si>
  <si>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</si>
  <si>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</si>
  <si>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</si>
  <si>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</si>
  <si>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</si>
  <si>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</si>
  <si>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</si>
  <si>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</si>
  <si>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</si>
  <si>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</si>
  <si>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</si>
  <si>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</si>
  <si>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</si>
  <si>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</si>
  <si>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</si>
  <si>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</si>
  <si>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</si>
  <si>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</si>
  <si>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</si>
  <si>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</si>
  <si>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</si>
  <si>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</si>
  <si>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</si>
  <si>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</si>
  <si>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</si>
  <si>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</si>
  <si>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</si>
  <si>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</si>
  <si>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</si>
  <si>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</si>
  <si>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</si>
  <si>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</si>
  <si>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</si>
  <si>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</si>
  <si>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</si>
  <si>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</si>
  <si>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</si>
  <si>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</si>
  <si>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</si>
  <si>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</si>
  <si>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</si>
  <si>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</si>
  <si>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</si>
  <si>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</si>
  <si>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</si>
  <si>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</si>
  <si>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</si>
  <si>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</si>
  <si>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</si>
  <si>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</si>
  <si>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</si>
  <si>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</si>
  <si>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</si>
  <si>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</si>
  <si>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</si>
  <si>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</si>
  <si>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</si>
  <si>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</si>
  <si>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</si>
  <si>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</si>
  <si>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</si>
  <si>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</si>
  <si>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</si>
  <si>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</si>
  <si>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</si>
  <si>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</si>
  <si>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</si>
  <si>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</si>
  <si>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</si>
  <si>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</si>
  <si>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</si>
  <si>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</si>
  <si>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</si>
  <si>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</si>
  <si>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</si>
  <si>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</si>
  <si>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</si>
  <si>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</si>
  <si>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</si>
  <si>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</si>
  <si>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</si>
  <si>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</si>
  <si>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</si>
  <si>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</si>
  <si>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</si>
  <si>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</si>
  <si>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</si>
  <si>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</si>
  <si>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</si>
  <si>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</si>
  <si>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</si>
  <si>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</si>
  <si>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</si>
  <si>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</si>
  <si>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</si>
  <si>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</si>
  <si>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</si>
  <si>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</si>
  <si>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</si>
  <si>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</si>
  <si>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</si>
  <si>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</si>
  <si>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</si>
  <si>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</si>
  <si>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</si>
  <si>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</si>
  <si>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</si>
  <si>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</si>
  <si>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</si>
  <si>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</si>
  <si>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</si>
  <si>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</si>
  <si>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</si>
  <si>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</si>
  <si>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</si>
  <si>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</si>
  <si>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</si>
  <si>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</si>
  <si>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</si>
  <si>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</si>
  <si>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</si>
  <si>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</si>
  <si>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</si>
  <si>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</si>
  <si>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</si>
  <si>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</si>
  <si>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</si>
  <si>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</si>
  <si>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</si>
  <si>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</si>
  <si>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</si>
  <si>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</si>
  <si>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</si>
  <si>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</si>
  <si>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</si>
  <si>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</si>
  <si>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</si>
  <si>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</si>
  <si>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</si>
  <si>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</si>
  <si>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</si>
  <si>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</si>
  <si>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</si>
  <si>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</si>
  <si>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</si>
  <si>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</si>
  <si>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</si>
  <si>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</si>
  <si>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</si>
  <si>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</si>
  <si>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</si>
  <si>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</si>
  <si>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</si>
  <si>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</si>
  <si>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</si>
  <si>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</si>
  <si>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</si>
  <si>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</si>
  <si>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</si>
  <si>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</si>
  <si>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</si>
  <si>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</si>
  <si>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</si>
  <si>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</si>
  <si>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</si>
  <si>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</si>
  <si>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</si>
  <si>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</si>
  <si>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</si>
  <si>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</si>
  <si>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</si>
  <si>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</si>
  <si>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</si>
  <si>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</si>
  <si>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</si>
  <si>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</si>
  <si>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</si>
  <si>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</si>
  <si>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</si>
  <si>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</si>
  <si>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</si>
  <si>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</si>
  <si>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</si>
  <si>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</si>
  <si>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</si>
  <si>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</si>
  <si>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</si>
  <si>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</si>
  <si>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</si>
  <si>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</si>
  <si>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</si>
  <si>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</si>
  <si>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</si>
  <si>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</si>
  <si>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</si>
  <si>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</si>
  <si>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</si>
  <si>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</si>
  <si>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</si>
  <si>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</si>
  <si>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</si>
  <si>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</si>
  <si>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</si>
  <si>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</si>
  <si>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</si>
  <si>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</si>
  <si>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</si>
  <si>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</si>
  <si>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</si>
  <si>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</si>
  <si>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</si>
  <si>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</si>
  <si>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</si>
  <si>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</si>
  <si>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</si>
  <si>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</si>
  <si>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</si>
  <si>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</si>
  <si>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</si>
  <si>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</si>
  <si>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</si>
  <si>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</si>
  <si>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</si>
  <si>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</si>
  <si>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</si>
  <si>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</si>
  <si>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</si>
  <si>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</si>
  <si>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</si>
  <si>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</si>
  <si>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</si>
  <si>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</si>
  <si>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</si>
  <si>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</si>
  <si>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</si>
  <si>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</si>
  <si>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</si>
  <si>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</si>
  <si>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</si>
  <si>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</si>
  <si>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</si>
  <si>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</si>
  <si>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</si>
  <si>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</si>
  <si>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</si>
  <si>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</si>
  <si>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</si>
  <si>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</si>
  <si>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</si>
  <si>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</si>
  <si>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</si>
  <si>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</si>
  <si>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</si>
  <si>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</si>
  <si>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</si>
  <si>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</si>
  <si>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</si>
  <si>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</si>
  <si>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</si>
  <si>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</si>
  <si>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</si>
  <si>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</si>
  <si>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</si>
  <si>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</si>
  <si>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</si>
  <si>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</si>
  <si>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</si>
  <si>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</si>
  <si>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</si>
  <si>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</si>
  <si>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</si>
  <si>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</si>
  <si>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</si>
  <si>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</si>
  <si>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</si>
  <si>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</si>
  <si>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</si>
  <si>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</si>
  <si>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</si>
  <si>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</si>
  <si>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</si>
  <si>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</si>
  <si>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</si>
  <si>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</si>
  <si>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</si>
  <si>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</si>
  <si>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</si>
  <si>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</si>
  <si>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</si>
  <si>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</si>
  <si>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</si>
  <si>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</si>
  <si>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</si>
  <si>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</si>
  <si>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</si>
  <si>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</si>
  <si>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</si>
  <si>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</si>
  <si>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</si>
  <si>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</si>
  <si>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</si>
  <si>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</si>
  <si>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</si>
  <si>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</si>
  <si>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</si>
  <si>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</si>
  <si>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</si>
  <si>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</si>
  <si>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</si>
  <si>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</si>
  <si>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</si>
  <si>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</si>
  <si>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</si>
  <si>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</si>
  <si>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</si>
  <si>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</si>
  <si>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</si>
  <si>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</si>
  <si>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</si>
  <si>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</si>
  <si>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</si>
  <si>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</si>
  <si>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</si>
  <si>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</si>
  <si>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</si>
  <si>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</si>
  <si>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</si>
  <si>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</si>
  <si>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</si>
  <si>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</si>
  <si>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</si>
  <si>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</si>
  <si>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</si>
  <si>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</si>
  <si>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</si>
  <si>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</si>
  <si>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</si>
  <si>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</si>
  <si>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</si>
  <si>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</si>
  <si>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</si>
  <si>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</si>
  <si>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</si>
  <si>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</si>
  <si>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</si>
  <si>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</si>
  <si>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</si>
  <si>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</si>
  <si>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</si>
  <si>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</si>
  <si>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</si>
  <si>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</si>
  <si>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</si>
  <si>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</si>
  <si>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</si>
  <si>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</si>
  <si>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</si>
  <si>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</si>
  <si>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</si>
  <si>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</si>
  <si>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</si>
  <si>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</si>
  <si>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</si>
  <si>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</si>
  <si>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</si>
  <si>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</si>
  <si>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</si>
  <si>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</si>
  <si>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</si>
  <si>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</si>
  <si>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</si>
  <si>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</si>
  <si>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</si>
  <si>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</si>
  <si>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</si>
  <si>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</si>
  <si>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</si>
  <si>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</si>
  <si>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</si>
  <si>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</si>
  <si>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</si>
  <si>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</si>
  <si>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</si>
  <si>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</si>
  <si>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</si>
  <si>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</si>
  <si>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</si>
  <si>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</si>
  <si>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</si>
  <si>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</si>
  <si>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</si>
  <si>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</si>
  <si>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</si>
  <si>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</si>
  <si>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</si>
  <si>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</si>
  <si>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</si>
  <si>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</si>
  <si>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</si>
  <si>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</si>
  <si>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</si>
  <si>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</si>
  <si>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</si>
  <si>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</si>
  <si>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</si>
  <si>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</si>
  <si>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</si>
  <si>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</si>
  <si>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</si>
  <si>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</si>
  <si>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</si>
  <si>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</si>
  <si>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</si>
  <si>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</si>
  <si>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</si>
  <si>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</si>
  <si>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</si>
  <si>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</si>
  <si>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</si>
  <si>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</si>
  <si>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</si>
  <si>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</si>
  <si>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</si>
  <si>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</si>
  <si>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</si>
  <si>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</si>
  <si>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</si>
  <si>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</si>
  <si>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</si>
  <si>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</si>
  <si>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</si>
  <si>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</si>
  <si>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</si>
  <si>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</si>
  <si>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</si>
  <si>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</si>
  <si>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</si>
  <si>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</si>
  <si>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</si>
  <si>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</si>
  <si>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</si>
  <si>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</si>
  <si>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</si>
  <si>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</si>
  <si>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</si>
  <si>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</si>
  <si>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</si>
  <si>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</si>
  <si>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</si>
  <si>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</si>
  <si>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</si>
  <si>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</si>
  <si>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</si>
  <si>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</si>
  <si>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</si>
  <si>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</si>
  <si>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</si>
  <si>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</si>
  <si>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</si>
  <si>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</si>
  <si>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</si>
  <si>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</si>
  <si>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</si>
  <si>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</si>
  <si>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</si>
  <si>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</si>
  <si>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</si>
  <si>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</si>
  <si>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</si>
  <si>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</si>
  <si>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</si>
  <si>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</si>
  <si>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</si>
  <si>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</si>
  <si>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</si>
  <si>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</si>
  <si>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</si>
  <si>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</si>
  <si>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</si>
  <si>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</si>
  <si>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</si>
  <si>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</si>
  <si>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</si>
  <si>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</si>
  <si>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</si>
  <si>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</si>
  <si>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</si>
  <si>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</si>
  <si>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</si>
  <si>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</si>
  <si>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</si>
  <si>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</si>
  <si>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</si>
  <si>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</si>
  <si>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</si>
  <si>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</si>
  <si>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</si>
  <si>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</si>
  <si>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</si>
  <si>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</si>
  <si>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</si>
  <si>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</si>
  <si>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</si>
  <si>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</si>
  <si>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</si>
  <si>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</si>
  <si>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</si>
  <si>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</si>
  <si>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</si>
  <si>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</si>
  <si>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</si>
  <si>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</si>
  <si>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</si>
  <si>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</si>
  <si>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</si>
  <si>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</si>
  <si>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</si>
  <si>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</si>
  <si>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</si>
  <si>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</si>
  <si>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</si>
  <si>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</si>
  <si>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</si>
  <si>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</si>
  <si>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</si>
  <si>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</si>
  <si>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</si>
  <si>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</si>
  <si>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</si>
  <si>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</si>
  <si>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</si>
  <si>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</si>
  <si>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</si>
  <si>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</si>
  <si>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</si>
  <si>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</si>
  <si>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</si>
  <si>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</si>
  <si>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</si>
  <si>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</si>
  <si>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</si>
  <si>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</si>
  <si>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</si>
  <si>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</si>
  <si>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</si>
  <si>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</si>
  <si>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</si>
  <si>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</si>
  <si>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</si>
  <si>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</si>
  <si>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</si>
  <si>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</si>
  <si>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</si>
  <si>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</si>
  <si>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</si>
  <si>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</si>
  <si>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</si>
  <si>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</si>
  <si>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</si>
  <si>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</si>
  <si>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</si>
  <si>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</si>
  <si>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</si>
  <si>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</si>
  <si>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</si>
  <si>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</si>
  <si>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</si>
  <si>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</si>
  <si>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</si>
  <si>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</si>
  <si>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</si>
  <si>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</si>
  <si>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</si>
  <si>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</si>
  <si>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</si>
  <si>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</si>
  <si>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</si>
  <si>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</si>
  <si>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</si>
  <si>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</si>
  <si>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</si>
  <si>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</si>
  <si>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</si>
  <si>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</si>
  <si>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</si>
  <si>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</si>
  <si>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</si>
  <si>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</si>
  <si>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</si>
  <si>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</si>
  <si>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</si>
  <si>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</si>
  <si>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</si>
  <si>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</si>
  <si>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</si>
  <si>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</si>
  <si>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</si>
  <si>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</si>
  <si>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</si>
  <si>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</si>
  <si>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</si>
  <si>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</si>
  <si>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</si>
  <si>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</si>
  <si>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</si>
  <si>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</si>
  <si>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</si>
  <si>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</si>
  <si>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</si>
  <si>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</si>
  <si>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</si>
  <si>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</si>
  <si>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</si>
  <si>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</si>
  <si>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</si>
  <si>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</si>
  <si>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</si>
  <si>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</si>
  <si>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</si>
  <si>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</si>
  <si>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</si>
  <si>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</si>
  <si>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</si>
  <si>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</si>
  <si>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</si>
  <si>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</si>
  <si>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</si>
  <si>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</si>
  <si>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</si>
  <si>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</si>
  <si>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</si>
  <si>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</si>
  <si>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</si>
  <si>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</si>
  <si>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</si>
  <si>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</si>
  <si>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</si>
  <si>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</si>
  <si>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</si>
  <si>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</si>
  <si>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</si>
  <si>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</si>
  <si>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</si>
  <si>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</si>
  <si>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</si>
  <si>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</si>
  <si>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</si>
  <si>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</si>
  <si>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</si>
  <si>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</si>
  <si>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</si>
  <si>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</si>
  <si>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</si>
  <si>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</si>
  <si>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</si>
  <si>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</si>
  <si>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</si>
  <si>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</si>
  <si>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</si>
  <si>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</si>
  <si>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</si>
  <si>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</si>
  <si>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</si>
  <si>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</si>
  <si>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</si>
  <si>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</si>
  <si>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</si>
  <si>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</si>
  <si>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</si>
  <si>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</si>
  <si>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</si>
  <si>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</si>
  <si>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</si>
  <si>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</si>
  <si>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</si>
  <si>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</si>
  <si>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</si>
  <si>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</si>
  <si>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</si>
  <si>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</si>
  <si>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</si>
  <si>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</si>
  <si>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</si>
  <si>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</si>
  <si>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</si>
  <si>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</si>
  <si>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</si>
  <si>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</si>
  <si>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</si>
  <si>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</si>
  <si>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</si>
  <si>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</si>
  <si>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</si>
  <si>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</si>
  <si>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</si>
  <si>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</si>
  <si>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</si>
  <si>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</si>
  <si>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</si>
  <si>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</si>
  <si>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</si>
  <si>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</si>
  <si>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</si>
  <si>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</si>
  <si>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</si>
  <si>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</si>
  <si>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</si>
  <si>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</si>
  <si>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</si>
  <si>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</si>
  <si>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</si>
  <si>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</si>
  <si>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</si>
  <si>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</si>
  <si>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</si>
  <si>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</si>
  <si>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</si>
  <si>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</si>
  <si>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</si>
  <si>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</si>
  <si>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</si>
  <si>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</si>
  <si>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</si>
  <si>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</si>
  <si>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</si>
  <si>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</si>
  <si>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</si>
  <si>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</si>
  <si>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</si>
  <si>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</si>
  <si>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</si>
  <si>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</si>
  <si>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</si>
  <si>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</si>
  <si>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</si>
  <si>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</si>
  <si>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</si>
  <si>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</si>
  <si>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</si>
  <si>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</si>
  <si>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</si>
  <si>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</si>
  <si>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</si>
  <si>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</si>
  <si>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</si>
  <si>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</si>
  <si>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</si>
  <si>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</si>
  <si>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</si>
  <si>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</si>
  <si>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</si>
  <si>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</si>
  <si>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</si>
  <si>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</si>
  <si>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</si>
  <si>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</si>
  <si>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</si>
  <si>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</si>
  <si>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</si>
  <si>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</si>
  <si>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</si>
  <si>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</si>
  <si>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</si>
  <si>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</si>
  <si>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</si>
  <si>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</si>
  <si>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</si>
  <si>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</si>
  <si>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</si>
  <si>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</si>
  <si>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</si>
  <si>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</si>
  <si>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</si>
  <si>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</si>
  <si>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</si>
  <si>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</si>
  <si>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</si>
  <si>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</si>
  <si>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</si>
  <si>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</si>
  <si>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</si>
  <si>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</si>
  <si>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</si>
  <si>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</si>
  <si>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</si>
  <si>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</si>
  <si>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</si>
  <si>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</si>
  <si>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</si>
  <si>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</si>
  <si>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</si>
  <si>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</si>
  <si>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</si>
  <si>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</si>
  <si>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</si>
  <si>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</si>
  <si>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</si>
  <si>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</si>
  <si>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</si>
  <si>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</si>
  <si>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</si>
  <si>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</si>
  <si>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</si>
  <si>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</si>
  <si>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</si>
  <si>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</si>
  <si>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</si>
  <si>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</si>
  <si>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</si>
  <si>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</si>
  <si>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</si>
  <si>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</si>
  <si>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</si>
  <si>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</si>
  <si>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</si>
  <si>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</si>
  <si>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</si>
  <si>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</si>
  <si>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</si>
  <si>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</si>
  <si>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</si>
  <si>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</si>
  <si>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</si>
  <si>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</si>
  <si>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</si>
  <si>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</si>
  <si>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</si>
  <si>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</si>
  <si>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</si>
  <si>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</si>
  <si>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</si>
  <si>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</si>
  <si>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</si>
  <si>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</si>
  <si>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</si>
  <si>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</si>
  <si>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</si>
  <si>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</si>
  <si>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</si>
  <si>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</si>
  <si>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</si>
  <si>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</si>
  <si>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</si>
  <si>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</si>
  <si>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</si>
  <si>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</si>
  <si>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</si>
  <si>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</si>
  <si>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</si>
  <si>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</si>
  <si>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</si>
  <si>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</si>
  <si>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</si>
  <si>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</si>
  <si>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</si>
  <si>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</si>
  <si>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</si>
  <si>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</si>
  <si>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</si>
  <si>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</si>
  <si>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</si>
  <si>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</si>
  <si>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</si>
  <si>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</si>
  <si>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</si>
  <si>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</si>
  <si>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</si>
  <si>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</si>
  <si>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</si>
  <si>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</si>
  <si>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</si>
  <si>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</si>
  <si>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</si>
  <si>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</si>
  <si>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</si>
  <si>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</si>
  <si>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</si>
  <si>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</si>
  <si>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</si>
  <si>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</si>
  <si>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</si>
  <si>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</si>
  <si>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</si>
  <si>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</si>
  <si>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</si>
  <si>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</si>
  <si>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</si>
  <si>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</si>
  <si>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</si>
  <si>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</si>
  <si>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</si>
  <si>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</si>
  <si>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</si>
  <si>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</si>
  <si>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</si>
  <si>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</si>
  <si>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</si>
  <si>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</si>
  <si>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</si>
  <si>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</si>
  <si>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</si>
  <si>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</si>
  <si>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</si>
  <si>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</si>
  <si>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</si>
  <si>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</si>
  <si>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</si>
  <si>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</si>
  <si>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</si>
  <si>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</si>
  <si>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</si>
  <si>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</si>
  <si>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</si>
  <si>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</si>
  <si>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</si>
  <si>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</si>
  <si>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</si>
  <si>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</si>
  <si>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</si>
  <si>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</si>
  <si>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</si>
  <si>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</si>
  <si>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</si>
  <si>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</si>
  <si>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</si>
  <si>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</si>
  <si>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</si>
  <si>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</si>
  <si>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</si>
  <si>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</si>
  <si>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</si>
  <si>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</si>
  <si>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</si>
  <si>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</si>
  <si>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</si>
  <si>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</si>
  <si>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</si>
  <si>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</si>
  <si>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</si>
  <si>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</si>
  <si>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</si>
  <si>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</si>
  <si>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</si>
  <si>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</si>
  <si>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</si>
  <si>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</si>
  <si>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</si>
  <si>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</si>
  <si>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</si>
  <si>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</si>
  <si>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</si>
  <si>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</si>
  <si>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</si>
  <si>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</si>
  <si>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</si>
  <si>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</si>
  <si>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</si>
  <si>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</si>
  <si>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</si>
  <si>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</si>
  <si>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</si>
  <si>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</si>
  <si>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</si>
  <si>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</si>
  <si>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</si>
  <si>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</si>
  <si>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</si>
  <si>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</si>
  <si>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</si>
  <si>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</si>
  <si>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</si>
  <si>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</si>
  <si>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</si>
  <si>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</si>
  <si>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</si>
  <si>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</si>
  <si>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</si>
  <si>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</si>
  <si>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</si>
  <si>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</si>
  <si>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</si>
  <si>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</si>
  <si>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</si>
  <si>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</si>
  <si>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</si>
  <si>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</si>
  <si>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</si>
  <si>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</si>
  <si>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</si>
  <si>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</si>
  <si>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</si>
  <si>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</si>
  <si>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</si>
  <si>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</si>
  <si>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</si>
  <si>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</si>
  <si>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</si>
  <si>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</si>
  <si>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</si>
  <si>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</si>
  <si>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</si>
  <si>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</si>
  <si>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</si>
  <si>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</si>
  <si>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</si>
  <si>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</si>
  <si>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</si>
  <si>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</si>
  <si>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</si>
  <si>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</si>
  <si>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</si>
  <si>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</si>
  <si>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</si>
  <si>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</si>
  <si>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</si>
  <si>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</si>
  <si>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</si>
  <si>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</si>
  <si>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</si>
  <si>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</si>
  <si>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</si>
  <si>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</si>
  <si>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</si>
  <si>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</si>
  <si>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</si>
  <si>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</si>
  <si>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</si>
  <si>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</si>
  <si>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</si>
  <si>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</si>
  <si>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</si>
  <si>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</si>
  <si>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</si>
  <si>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</si>
  <si>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</si>
  <si>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</si>
  <si>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</si>
  <si>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</si>
  <si>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</si>
  <si>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</si>
  <si>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</si>
  <si>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</si>
  <si>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</si>
  <si>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</si>
  <si>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</si>
  <si>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</si>
  <si>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</si>
  <si>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</si>
  <si>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</si>
  <si>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</si>
  <si>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</si>
  <si>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</si>
  <si>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</si>
  <si>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</si>
  <si>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</si>
  <si>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</si>
  <si>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</si>
  <si>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</si>
  <si>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</si>
  <si>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</si>
  <si>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</si>
  <si>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</si>
  <si>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</si>
  <si>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</si>
  <si>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</si>
  <si>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</si>
  <si>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</si>
  <si>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</si>
  <si>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</si>
  <si>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</si>
  <si>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</si>
  <si>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</si>
  <si>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</si>
  <si>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</si>
  <si>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</si>
  <si>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</si>
  <si>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</si>
  <si>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</si>
  <si>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</si>
  <si>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</si>
  <si>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</si>
  <si>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</si>
  <si>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</si>
  <si>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</si>
  <si>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</si>
  <si>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</si>
  <si>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</si>
  <si>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</si>
  <si>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</si>
  <si>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</si>
  <si>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</si>
  <si>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</si>
  <si>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</si>
  <si>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</si>
  <si>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</si>
  <si>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</si>
  <si>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</si>
  <si>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</si>
  <si>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</si>
  <si>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</si>
  <si>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</si>
  <si>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</si>
  <si>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</si>
  <si>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</si>
  <si>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</si>
  <si>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</si>
  <si>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</si>
  <si>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</si>
  <si>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</si>
  <si>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</si>
  <si>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</si>
  <si>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</si>
  <si>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</si>
  <si>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</si>
  <si>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</si>
  <si>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</si>
  <si>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</si>
  <si>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</si>
  <si>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</si>
  <si>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</si>
  <si>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</si>
  <si>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</si>
  <si>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</si>
  <si>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</si>
  <si>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</si>
  <si>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</si>
  <si>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</si>
  <si>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</si>
  <si>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</si>
  <si>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</si>
  <si>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</si>
  <si>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</si>
  <si>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</si>
  <si>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</si>
  <si>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</si>
  <si>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</si>
  <si>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</si>
  <si>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</si>
  <si>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</si>
  <si>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</si>
  <si>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</si>
  <si>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</si>
  <si>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</si>
  <si>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</si>
  <si>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</si>
  <si>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</si>
  <si>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</si>
  <si>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</si>
  <si>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</si>
  <si>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</si>
  <si>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</si>
  <si>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</si>
  <si>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</si>
  <si>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</si>
  <si>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</si>
  <si>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</si>
  <si>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</si>
  <si>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</si>
  <si>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</si>
  <si>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</si>
  <si>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</si>
  <si>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</si>
  <si>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</si>
  <si>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</si>
  <si>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</si>
  <si>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</si>
  <si>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</si>
  <si>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</si>
  <si>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</si>
  <si>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</si>
  <si>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</si>
  <si>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</si>
  <si>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</si>
  <si>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</si>
  <si>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</si>
  <si>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</si>
  <si>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</si>
  <si>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</si>
  <si>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</si>
  <si>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</si>
  <si>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</si>
  <si>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</si>
  <si>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</si>
  <si>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</si>
  <si>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</si>
  <si>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</si>
  <si>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</si>
  <si>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</si>
  <si>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</si>
  <si>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</si>
  <si>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</si>
  <si>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</si>
  <si>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</si>
  <si>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</si>
  <si>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</si>
  <si>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</si>
  <si>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</si>
  <si>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</si>
  <si>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</si>
  <si>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</si>
  <si>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</si>
  <si>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</si>
  <si>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</si>
  <si>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</si>
  <si>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</si>
  <si>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</si>
  <si>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</si>
  <si>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</si>
  <si>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</si>
  <si>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</si>
  <si>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</si>
  <si>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</si>
  <si>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</si>
  <si>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</si>
  <si>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</si>
  <si>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</si>
  <si>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</si>
  <si>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</si>
  <si>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</si>
  <si>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</si>
  <si>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</si>
  <si>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</si>
  <si>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</si>
  <si>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</si>
  <si>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</si>
  <si>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</si>
  <si>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</si>
  <si>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</si>
  <si>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</si>
  <si>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</si>
  <si>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</si>
  <si>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</si>
  <si>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</si>
  <si>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</si>
  <si>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</si>
  <si>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</si>
  <si>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</si>
  <si>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</si>
  <si>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</si>
  <si>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</si>
  <si>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</si>
  <si>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</si>
  <si>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</si>
  <si>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</si>
  <si>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</si>
  <si>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</si>
  <si>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</si>
  <si>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</si>
  <si>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</si>
  <si>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</si>
  <si>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</si>
  <si>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</si>
  <si>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</si>
  <si>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</si>
  <si>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</si>
  <si>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</si>
  <si>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</si>
  <si>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</si>
  <si>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</si>
  <si>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</si>
  <si>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</si>
  <si>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</si>
  <si>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</si>
  <si>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</si>
  <si>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</si>
  <si>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</si>
  <si>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</si>
  <si>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</si>
  <si>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</si>
  <si>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</si>
  <si>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</si>
  <si>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</si>
  <si>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</si>
  <si>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</si>
  <si>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</si>
  <si>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</si>
  <si>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</si>
  <si>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</si>
  <si>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</si>
  <si>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</si>
  <si>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</si>
  <si>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</si>
  <si>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</si>
  <si>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</si>
  <si>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</si>
  <si>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</si>
  <si>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</si>
  <si>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</si>
  <si>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</si>
  <si>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</si>
  <si>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</si>
  <si>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</si>
  <si>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</si>
  <si>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</si>
  <si>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</si>
  <si>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</si>
  <si>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</si>
  <si>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</si>
  <si>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</si>
  <si>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</si>
  <si>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</si>
  <si>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</si>
  <si>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</si>
  <si>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</si>
  <si>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</si>
  <si>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</si>
  <si>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</si>
  <si>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</si>
  <si>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</si>
  <si>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</si>
  <si>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</si>
  <si>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</si>
  <si>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</si>
  <si>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</si>
  <si>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</si>
  <si>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</si>
  <si>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</si>
  <si>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</si>
  <si>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</si>
  <si>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</si>
  <si>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</si>
  <si>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</si>
  <si>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</si>
  <si>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</si>
  <si>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</si>
  <si>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</si>
  <si>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</si>
  <si>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</si>
  <si>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</si>
  <si>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</si>
  <si>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</si>
  <si>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</si>
  <si>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</si>
  <si>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</si>
  <si>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</si>
  <si>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</si>
  <si>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</si>
  <si>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</si>
  <si>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</si>
  <si>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</si>
  <si>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</si>
  <si>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</si>
  <si>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</si>
  <si>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</si>
  <si>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</si>
  <si>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</si>
  <si>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</si>
  <si>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</si>
  <si>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</si>
  <si>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</si>
  <si>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</si>
  <si>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</si>
  <si>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</si>
  <si>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</si>
  <si>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</si>
  <si>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</si>
  <si>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</si>
  <si>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</si>
  <si>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</si>
  <si>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</si>
  <si>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</si>
  <si>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</si>
  <si>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</si>
  <si>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</si>
  <si>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</si>
  <si>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</si>
  <si>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</si>
  <si>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</si>
  <si>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</si>
  <si>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</si>
  <si>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</si>
  <si>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</si>
  <si>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</si>
  <si>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</si>
  <si>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</si>
  <si>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</si>
  <si>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</si>
  <si>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</si>
  <si>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</si>
  <si>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</si>
  <si>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</si>
  <si>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</si>
  <si>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</si>
  <si>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</si>
  <si>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</si>
  <si>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</si>
  <si>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</si>
  <si>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</si>
  <si>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</si>
  <si>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</si>
  <si>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</si>
  <si>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</si>
  <si>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</si>
  <si>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</si>
  <si>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</si>
  <si>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</si>
  <si>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</si>
  <si>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</si>
  <si>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</si>
  <si>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</si>
  <si>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</si>
  <si>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</si>
  <si>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</si>
  <si>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</si>
  <si>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</si>
  <si>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</si>
  <si>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</si>
  <si>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</si>
  <si>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</si>
  <si>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</si>
  <si>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</si>
  <si>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</si>
  <si>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</si>
  <si>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</si>
  <si>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</si>
  <si>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</si>
  <si>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</si>
  <si>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</si>
  <si>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</si>
  <si>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</si>
  <si>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</si>
  <si>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</si>
  <si>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</si>
  <si>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</si>
  <si>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</si>
  <si>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</si>
  <si>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</si>
  <si>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</si>
  <si>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</si>
  <si>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</si>
  <si>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</si>
  <si>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</si>
  <si>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</si>
  <si>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</si>
  <si>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</si>
  <si>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</si>
  <si>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</si>
  <si>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</si>
  <si>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</si>
  <si>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</si>
  <si>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</si>
  <si>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</si>
  <si>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</si>
  <si>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</si>
  <si>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</si>
  <si>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</si>
  <si>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</si>
  <si>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</si>
  <si>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</si>
  <si>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</si>
  <si>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</si>
  <si>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</si>
  <si>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</si>
  <si>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</si>
  <si>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</si>
  <si>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</si>
  <si>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</si>
  <si>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</si>
  <si>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</si>
  <si>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</si>
  <si>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</si>
  <si>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</si>
  <si>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</si>
  <si>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</si>
  <si>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</si>
  <si>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</si>
  <si>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</si>
  <si>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</si>
  <si>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</si>
  <si>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</si>
  <si>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</si>
  <si>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</si>
  <si>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</si>
  <si>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</si>
  <si>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</si>
  <si>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</si>
  <si>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</si>
  <si>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</si>
  <si>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</si>
  <si>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</si>
  <si>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</si>
  <si>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</si>
  <si>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</si>
  <si>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</si>
  <si>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</si>
  <si>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</si>
  <si>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</si>
  <si>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</si>
  <si>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</si>
  <si>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</si>
  <si>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</si>
  <si>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</si>
  <si>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</si>
  <si>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</si>
  <si>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</si>
  <si>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</si>
  <si>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</si>
  <si>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</si>
  <si>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</si>
  <si>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</si>
  <si>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</si>
  <si>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</si>
  <si>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</si>
  <si>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</si>
  <si>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</si>
  <si>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</si>
  <si>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</si>
  <si>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</si>
  <si>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</si>
  <si>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</si>
  <si>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</si>
  <si>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</si>
  <si>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</si>
  <si>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</si>
  <si>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</si>
  <si>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</si>
  <si>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</si>
  <si>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</si>
  <si>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</si>
  <si>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</si>
  <si>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</si>
  <si>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</si>
  <si>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</si>
  <si>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</si>
  <si>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</si>
  <si>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</si>
  <si>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</si>
  <si>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</si>
  <si>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</si>
  <si>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</si>
  <si>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</si>
  <si>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</si>
  <si>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</si>
  <si>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</si>
  <si>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</si>
  <si>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</si>
  <si>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</si>
  <si>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</si>
  <si>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</si>
  <si>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</si>
  <si>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</si>
  <si>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</si>
  <si>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</si>
  <si>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</si>
  <si>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</si>
  <si>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</si>
  <si>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</si>
  <si>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</si>
  <si>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</si>
  <si>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</si>
  <si>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</si>
  <si>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</si>
  <si>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</si>
  <si>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</si>
  <si>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</si>
  <si>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</si>
  <si>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</si>
  <si>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</si>
  <si>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</si>
  <si>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</si>
  <si>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</si>
  <si>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</si>
  <si>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</si>
  <si>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</si>
  <si>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</si>
  <si>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</si>
  <si>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</si>
  <si>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</si>
  <si>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</si>
  <si>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</si>
  <si>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</si>
  <si>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</si>
  <si>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</si>
  <si>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</si>
  <si>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</si>
  <si>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</si>
  <si>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</si>
  <si>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</si>
  <si>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</si>
  <si>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</si>
  <si>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</si>
  <si>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</si>
  <si>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</si>
  <si>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</si>
  <si>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</si>
  <si>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</si>
  <si>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</si>
  <si>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</si>
  <si>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</si>
  <si>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</si>
  <si>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</si>
  <si>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</si>
  <si>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</si>
  <si>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</si>
  <si>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</si>
  <si>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</si>
  <si>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</si>
  <si>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</si>
  <si>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</si>
  <si>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</si>
  <si>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</si>
  <si>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</si>
  <si>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</si>
  <si>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</si>
  <si>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</si>
  <si>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</si>
  <si>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</si>
  <si>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</si>
  <si>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</si>
  <si>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</si>
  <si>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</si>
  <si>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</si>
  <si>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</si>
  <si>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</si>
  <si>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</si>
  <si>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</si>
  <si>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</si>
  <si>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</si>
  <si>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</si>
  <si>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</si>
  <si>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</si>
  <si>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</si>
  <si>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</si>
  <si>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</si>
  <si>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</si>
  <si>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</si>
  <si>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</si>
  <si>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</si>
  <si>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</si>
  <si>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</si>
  <si>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</si>
  <si>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</si>
  <si>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</si>
  <si>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</si>
  <si>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</si>
  <si>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</si>
  <si>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</si>
  <si>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</si>
  <si>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</si>
  <si>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</si>
  <si>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</si>
  <si>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</si>
  <si>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</si>
  <si>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</si>
  <si>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</si>
  <si>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</si>
  <si>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</si>
  <si>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</si>
  <si>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</si>
  <si>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</si>
  <si>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</si>
  <si>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</si>
  <si>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</si>
  <si>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</si>
  <si>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</si>
  <si>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</si>
  <si>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</si>
  <si>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</si>
  <si>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</si>
  <si>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</si>
  <si>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</si>
  <si>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</si>
  <si>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</si>
  <si>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</si>
  <si>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</si>
  <si>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</si>
  <si>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</si>
  <si>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</si>
  <si>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</si>
  <si>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</si>
  <si>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</si>
  <si>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</si>
  <si>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</si>
  <si>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</si>
  <si>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</si>
  <si>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</si>
  <si>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</si>
  <si>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</si>
  <si>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</si>
  <si>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</si>
  <si>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</si>
  <si>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</si>
  <si>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</si>
  <si>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</si>
  <si>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</si>
  <si>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</si>
  <si>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</si>
  <si>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</si>
  <si>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</si>
  <si>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</si>
  <si>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</si>
  <si>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</si>
  <si>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</si>
  <si>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</si>
  <si>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</si>
  <si>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</si>
  <si>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</si>
  <si>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</si>
  <si>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</si>
  <si>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</si>
  <si>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</si>
  <si>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</si>
  <si>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</si>
  <si>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</si>
  <si>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</si>
  <si>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</si>
  <si>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</si>
  <si>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</si>
  <si>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</si>
  <si>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</si>
  <si>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</si>
  <si>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</si>
  <si>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</si>
  <si>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</si>
  <si>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</si>
  <si>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</si>
  <si>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</si>
  <si>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</si>
  <si>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</si>
  <si>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</si>
  <si>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</si>
  <si>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</si>
  <si>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</si>
  <si>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</si>
  <si>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</si>
  <si>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</si>
  <si>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</si>
  <si>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</si>
  <si>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</si>
  <si>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</si>
  <si>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</si>
  <si>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</si>
  <si>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</si>
  <si>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70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</si>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</sst>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271.77163449073851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0.11003726851777174</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45934.720060416665</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45934.720060416665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45934.720060416665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45934.720060416665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45934.720060416665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45934.720060416665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45934.720060416665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45934.720060416665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45934.720060416665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45934.720060416665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45934.720060416665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45934.720060416665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45934.720060416665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45934.720060416665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45934.720060416665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45934.720060416665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45934.720060416665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45934.720060416665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45934.720060416665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45934.720060416665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45934.720060416665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45934.720060416665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45934.720060416665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45934.720060416665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45934.720060416665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45934.720060416665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45934.720060416665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45934.720060416665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45934.720060416665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45934.720060416665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45934.720060416665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45934.720060416665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45934.720060416665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45934.720060416665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45934.720060416665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45934.720060416665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45934.720060416665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45934.720060416665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45934.720060416665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45934.720060416665</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243.06827800925385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127.99297708333324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109.72022245370317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45934.720060416665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45934.720060416665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45934.720060416665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45934.720060416665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45934.720060416665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45934.720060416665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45934.720060416665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45934.720060416665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45934.720060416665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45934.720060416665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45934.720060416665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45934.720060416665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45934.720060416665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45934.720060416665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45934.720060416665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45934.720060416665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45934.720060416665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45934.720060416665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45934.720060416665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45934.720060416665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45934.720060416665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45934.720060416665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45934.720060416665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45934.720060416665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45934.720060416665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45934.720060416665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45934.720060416665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45934.720060416665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45934.720060416665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45934.720060416665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45934.720060416665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45934.720060416665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45934.720060416665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45934.720060416665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45934.720060416665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45934.720060416665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45934.720060416665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45934.720060416665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45934.720060416665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45934.720060416665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45934.720060416665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45934.720060416665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45934.720060416665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45934.720060416665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45934.720060416665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45934.720060416665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45934.720060416665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45934.720060416665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45934.720060416665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45934.720060416665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45934.720060416665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45934.720060416665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45934.720060416665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45934.720060416665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45934.720060416665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45934.720060416665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45934.720060416665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45934.720060416665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45934.720060416665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45934.720060416665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45934.720060416665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45934.720060416665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45934.720060416665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45934.720060416665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45934.720060416665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45934.720060416665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45934.720060416665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45934.720060416665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45934.720060416665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45934.720060416665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45934.720060416665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45934.720060416665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45934.720060416665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45934.720060416665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45934.720060416665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45934.720060416665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45934.720060416665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45934.720060416665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45934.720060416665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45934.720060416665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45934.720060416665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45934.720060416665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45934.720060416665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45934.720060416665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45934.720060416665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45934.720060416665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45934.720060416665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45934.720060416665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45934.720060416665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45934.720060416665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45934.720060416665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45934.720060416665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45934.720060416665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45934.720060416665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45934.720060416665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45934.720060416665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45934.720060416665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45934.720060416665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45934.720060416665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45934.720060416665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45934.720060416665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45934.720060416665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45934.720060416665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45934.720060416665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45934.720060416665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45934.720060416665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45934.720060416665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45934.720060416665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45934.720060416665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45934.720060416665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45934.720060416665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45934.720060416665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45934.720060416665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45934.720060416665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45934.720060416665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45934.720060416665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45934.720060416665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45934.720060416665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45934.720060416665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45934.720060416665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45934.720060416665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45934.720060416665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45934.720060416665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45934.720060416665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45934.720060416665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45934.720060416665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45934.720060416665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45934.720060416665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45934.720060416665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45934.720060416665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45934.720060416665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45934.720060416665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45934.720060416665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45934.720060416665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45934.720060416665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45934.720060416665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45934.720060416665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45934.720060416665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45934.720060416665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45934.720060416665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45934.720060416665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45934.720060416665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45934.720060416665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45934.720060416665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45934.720060416665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45934.720060416665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45934.720060416665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45934.720060416665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45934.720060416665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45934.720060416665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45934.720060416665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45934.720060416665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45934.720060416665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45934.720060416665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45934.720060416665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45934.720060416665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45934.720060416665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45934.720060416665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45934.720060416665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45934.720060416665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45934.720060416665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45934.720060416665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45934.720060416665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45934.720060416665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45934.720060416665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45934.720060416665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45934.720060416665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45934.720060416665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45934.720060416665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45934.720060416665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45934.720060416665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45934.720060416665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45934.720060416665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45934.720060416665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45934.720060416665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45934.720060416665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45934.720060416665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45934.720060416665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45934.720060416665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45934.720060416665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45934.720060416665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45934.720060416665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45934.720060416665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45934.720060416665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45934.720060416665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45934.720060416665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45934.720060416665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45934.720060416665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45934.720060416665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45934.720060416665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45934.720060416665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45934.720060416665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45934.720060416665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45934.720060416665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45934.720060416665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45934.720060416665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45934.720060416665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45934.720060416665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45934.720060416665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45934.720060416665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45934.720060416665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45934.720060416665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45934.720060416665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45934.720060416665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45934.720060416665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45934.720060416665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45934.720060416665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45934.720060416665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45934.720060416665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45934.720060416665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45934.720060416665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45934.720060416665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45934.720060416665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45934.720060416665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45934.720060416665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45934.720060416665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45934.720060416665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45934.720060416665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45934.720060416665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45934.720060416665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45934.720060416665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45934.720060416665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45934.720060416665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45934.720060416665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45934.720060416665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45934.720060416665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45934.720060416665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45934.720060416665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45934.720060416665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45934.720060416665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45934.720060416665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45934.720060416665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45934.720060416665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45934.720060416665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45934.720060416665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45934.720060416665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45934.720060416665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45934.720060416665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45934.720060416665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45934.720060416665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45934.720060416665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45934.720060416665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45934.720060416665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45934.720060416665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45934.720060416665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45934.720060416665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45934.720060416665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45934.720060416665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45934.720060416665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45934.720060416665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45934.720060416665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45934.720060416665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45934.720060416665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45934.720060416665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45934.720060416665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45934.720060416665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45934.720060416665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45934.720060416665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45934.720060416665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45934.720060416665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45934.720060416665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45934.720060416665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45934.720060416665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45934.720060416665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45934.720060416665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45934.720060416665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45934.720060416665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45934.720060416665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45934.720060416665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45934.720060416665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45934.720060416665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45934.720060416665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45934.720060416665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45934.720060416665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45934.720060416665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45934.720060416665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45934.720060416665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45934.720060416665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45934.720060416665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45934.720060416665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45934.720060416665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45934.720060416665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45934.720060416665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45934.720060416665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45934.720060416665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45934.720060416665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45934.720060416665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45934.720060416665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45934.720060416665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45934.720060416665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45934.720060416665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45934.720060416665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45934.720060416665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45934.720060416665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45934.720060416665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45934.720060416665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45934.720060416665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45934.720060416665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45934.720060416665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45934.720060416665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45934.720060416665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45934.720060416665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45934.720060416665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45934.720060416665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45934.720060416665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45934.720060416665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45934.720060416665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45934.720060416665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45934.720060416665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45934.720060416665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45934.720060416665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45934.720060416665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45934.720060416665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45934.720060416665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45934.720060416665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45934.720060416665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45934.720060416665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45934.720060416665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45934.720060416665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45934.720060416665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45934.720060416665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45934.720060416665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45934.720060416665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45934.720060416665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45934.720060416665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45934.720060416665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45934.720060416665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45934.720060416665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45934.720060416665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45934.720060416665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45934.720060416665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45934.720060416665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45934.720060416665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45934.720060416665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45934.720060416665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45934.720060416665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45934.720060416665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45934.720060416665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45934.720060416665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45934.720060416665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45934.720060416665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45934.720060416665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45934.720060416665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45934.720060416665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45934.720060416665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45934.720060416665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45934.720060416665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45934.720060416665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45934.720060416665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45934.720060416665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45934.720060416665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45934.720060416665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45934.720060416665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45934.720060416665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45934.720060416665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45934.720060416665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45934.720060416665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45934.720060416665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45934.720060416665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45934.720060416665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45934.720060416665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45934.720060416665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45934.720060416665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45934.720060416665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45934.720060416665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45934.720060416665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45934.720060416665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45934.720060416665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45934.720060416665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45934.720060416665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45934.720060416665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45934.720060416665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45934.720060416665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45934.720060416665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45934.720060416665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45934.720060416665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45934.720060416665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45934.720060416665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45934.720060416665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45934.720060416665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45934.720060416665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45934.720060416665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45934.720060416665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45934.720060416665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45934.720060416665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45934.720060416665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45934.720060416665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45934.720060416665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45934.720060416665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45934.720060416665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45934.720060416665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45934.720060416665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45934.720060416665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45934.720060416665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45934.720060416665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45934.720060416665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45934.720060416665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45934.720060416665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45934.720060416665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45934.720060416665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45934.720060416665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45934.720060416665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45934.720060416665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45934.720060416665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45934.720060416665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45934.720060416665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45934.720060416665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45934.720060416665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45934.720060416665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45934.720060416665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45934.720060416665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45934.720060416665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45934.720060416665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45934.720060416665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45934.720060416665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45934.720060416665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45934.720060416665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45934.720060416665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45934.720060416665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45934.720060416665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45934.720060416665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45934.720060416665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45934.720060416665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45934.720060416665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45934.720060416665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45934.720060416665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45934.720060416665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45934.720060416665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45934.720060416665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45934.720060416665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45934.720060416665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45934.720060416665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45934.720060416665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45934.720060416665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45934.720060416665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45934.720060416665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45934.720060416665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45934.720060416665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45934.720060416665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45934.720060416665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45934.720060416665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45934.720060416665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45934.720060416665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45934.720060416665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45934.720060416665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45934.720060416665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45934.720060416665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45934.720060416665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45934.720060416665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45934.720060416665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45934.720060416665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45934.720060416665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45934.720060416665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45934.720060416665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45934.720060416665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45934.720060416665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45934.720060416665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45934.720060416665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45934.720060416665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45934.720060416665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45934.720060416665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45934.720060416665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45934.720060416665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45934.720060416665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45934.720060416665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45934.720060416665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45934.720060416665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45934.720060416665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45934.720060416665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45934.720060416665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45934.720060416665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45934.720060416665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45934.720060416665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45934.720060416665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45934.720060416665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45934.720060416665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45934.720060416665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45934.720060416665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45934.720060416665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45934.720060416665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45934.720060416665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45934.720060416665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45934.720060416665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45934.720060416665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45934.720060416665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45934.720060416665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45934.720060416665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45934.720060416665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45934.720060416665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45934.720060416665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45934.720060416665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45934.720060416665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45934.720060416665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45934.720060416665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45934.720060416665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45934.720060416665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45934.720060416665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45934.720060416665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45934.720060416665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45934.720060416665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45934.720060416665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45934.720060416665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45934.720060416665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45934.720060416665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45934.720060416665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45934.720060416665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45934.720060416665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45934.720060416665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45934.720060416665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45934.720060416665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45934.720060416665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45934.720060416665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45934.720060416665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45934.720060416665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45934.720060416665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45934.720060416665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45934.720060416665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45934.720060416665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45934.720060416665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45934.720060416665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45934.720060416665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45934.720060416665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45934.720060416665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45934.720060416665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45934.720060416665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45934.720060416665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45934.720060416665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45934.720060416665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45934.720060416665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45934.720060416665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45934.720060416665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45934.720060416665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45934.720060416665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45934.720060416665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45934.720060416665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45934.720060416665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45934.720060416665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45934.720060416665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45934.720060416665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45934.720060416665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45934.720060416665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45934.720060416665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45934.720060416665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45934.720060416665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45934.720060416665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45934.720060416665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45934.720060416665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45934.720060416665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45934.720060416665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45934.720060416665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45934.720060416665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45934.720060416665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45934.720060416665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45934.720060416665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45934.720060416665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45934.720060416665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45934.720060416665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45934.720060416665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45934.720060416665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45934.720060416665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45934.720060416665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45934.720060416665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45934.720060416665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45934.720060416665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45934.720060416665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45934.720060416665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45934.720060416665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45934.720060416665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45934.720060416665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45934.720060416665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45934.720060416665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45934.720060416665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45934.720060416665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45934.720060416665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45934.720060416665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45934.720060416665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45934.720060416665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45934.720060416665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45934.720060416665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45934.720060416665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45934.720060416665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45934.720060416665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45934.720060416665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45934.720060416665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45934.720060416665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45934.720060416665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45934.720060416665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45934.720060416665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45934.720060416665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45934.720060416665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45934.720060416665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45934.720060416665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45934.720060416665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45934.720060416665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45934.720060416665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45934.720060416665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45934.720060416665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45934.720060416665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45934.720060416665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45934.720060416665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45934.720060416665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45934.720060416665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45934.720060416665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45934.720060416665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45934.720060416665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45934.720060416665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45934.720060416665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45934.720060416665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45934.720060416665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45934.720060416665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45934.720060416665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45934.720060416665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45934.720060416665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45934.720060416665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45934.720060416665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45934.720060416665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45934.720060416665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45934.720060416665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45934.720060416665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45934.720060416665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45934.720060416665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45934.720060416665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45934.720060416665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45934.720060416665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45934.720060416665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45934.720060416665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45934.720060416665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45934.720060416665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45934.720060416665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45934.720060416665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45934.720060416665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45934.720060416665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45934.720060416665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45934.720060416665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45934.720060416665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45934.720060416665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45934.720060416665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45934.720060416665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45934.720060416665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45934.720060416665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45934.720060416665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45934.720060416665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45934.720060416665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45934.720060416665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45934.720060416665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45934.720060416665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45934.720060416665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45934.720060416665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45934.720060416665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45934.720060416665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45934.720060416665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45934.720060416665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45934.720060416665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45934.720060416665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45934.720060416665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45934.720060416665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45934.720060416665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45934.720060416665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45934.720060416665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45934.720060416665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45934.720060416665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45934.720060416665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45934.720060416665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45934.720060416665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45934.720060416665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45934.720060416665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45934.720060416665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45934.720060416665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45934.720060416665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45934.720060416665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45934.720060416665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45934.720060416665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45934.720060416665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45934.720060416665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45934.720060416665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45934.720060416665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45934.720060416665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45934.720060416665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45934.720060416665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45934.720060416665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45934.720060416665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45934.720060416665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45934.720060416665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45934.720060416665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45934.720060416665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45934.720060416665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45934.720060416665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45934.720060416665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45934.720060416665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45934.720060416665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45934.720060416665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45934.720060416665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45934.720060416665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45934.720060416665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45934.720060416665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45934.720060416665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45934.720060416665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45934.720060416665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45934.720060416665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45934.720060416665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45934.720060416665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45934.720060416665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45934.720060416665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45934.720060416665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45934.720060416665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45934.720060416665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45934.720060416665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45934.720060416665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45934.720060416665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45934.720060416665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45934.720060416665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45934.720060416665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45934.720060416665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45934.720060416665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45934.720060416665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45934.720060416665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45934.720060416665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45934.720060416665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45934.720060416665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45934.720060416665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45934.720060416665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45934.720060416665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45934.720060416665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45934.720060416665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45934.720060416665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45934.720060416665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45934.720060416665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45934.720060416665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45934.720060416665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45934.720060416665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45934.720060416665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45934.720060416665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45934.720060416665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45934.720060416665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45934.720060416665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45934.720060416665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45934.720060416665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45934.720060416665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45934.720060416665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45934.720060416665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45934.720060416665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45934.720060416665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45934.720060416665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45934.720060416665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45934.720060416665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45934.720060416665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45934.720060416665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45934.720060416665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45934.720060416665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45934.720060416665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45934.720060416665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45934.720060416665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45934.720060416665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45934.720060416665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45934.720060416665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45934.720060416665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45934.720060416665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45934.720060416665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45934.720060416665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45934.720060416665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45934.720060416665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45934.720060416665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45934.720060416665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45934.720060416665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45934.720060416665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45934.720060416665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45934.720060416665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45934.720060416665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45934.720060416665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45934.720060416665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45934.720060416665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45934.720060416665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45934.720060416665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45934.720060416665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45934.720060416665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45934.720060416665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45934.720060416665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45934.720060416665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45934.720060416665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45934.720060416665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45934.720060416665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45934.720060416665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45934.720060416665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45934.720060416665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45934.720060416665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45934.720060416665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45934.720060416665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45934.720060416665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45934.720060416665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45934.720060416665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45934.720060416665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45934.720060416665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45934.720060416665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45934.720060416665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45934.720060416665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45934.720060416665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45934.720060416665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45934.720060416665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45934.720060416665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45934.720060416665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45934.720060416665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45934.720060416665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45934.720060416665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45934.720060416665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45934.720060416665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45934.720060416665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45934.720060416665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45934.720060416665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45934.720060416665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45934.720060416665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45934.720060416665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45934.720060416665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45934.720060416665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45934.720060416665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45934.720060416665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45934.720060416665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45934.720060416665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45934.720060416665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45934.720060416665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45934.720060416665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45934.720060416665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45934.720060416665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45934.720060416665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45934.720060416665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45934.720060416665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45934.720060416665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45934.720060416665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45934.720060416665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45934.720060416665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45934.720060416665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45934.720060416665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45934.720060416665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45934.720060416665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45934.720060416665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45934.720060416665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45934.720060416665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45934.720060416665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45934.720060416665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45934.720060416665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45934.720060416665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45934.720060416665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45934.720060416665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45934.720060416665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45934.720060416665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45934.720060416665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45934.720060416665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45934.720060416665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45934.720060416665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45934.720060416665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45934.720060416665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45934.720060416665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45934.720060416665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45934.720060416665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45934.720060416665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45934.720060416665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45934.720060416665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45934.720060416665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45934.720060416665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45934.720060416665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45934.720060416665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45934.720060416665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45934.720060416665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45934.720060416665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45934.720060416665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45934.720060416665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45934.720060416665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45934.720060416665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45934.720060416665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45934.720060416665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45934.720060416665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45934.720060416665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45934.720060416665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45934.720060416665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45934.720060416665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45934.720060416665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45934.720060416665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45934.720060416665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45934.720060416665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45934.720060416665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45934.720060416665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45934.720060416665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45934.720060416665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45934.720060416665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45934.720060416665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45934.720060416665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45934.720060416665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45934.720060416665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45934.720060416665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45934.720060416665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45934.720060416665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45934.720060416665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45934.720060416665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45934.720060416665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45934.720060416665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45934.720060416665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45934.720060416665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45934.720060416665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45934.720060416665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45934.720060416665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45934.720060416665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45934.720060416665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45934.720060416665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45934.720060416665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45934.720060416665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45934.720060416665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45934.720060416665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45934.720060416665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45934.720060416665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45934.720060416665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45934.720060416665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45934.720060416665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45934.720060416665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45934.720060416665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45934.720060416665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45934.720060416665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45934.720060416665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45934.720060416665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45934.720060416665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45934.720060416665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45934.720060416665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45934.720060416665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45934.720060416665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45934.720060416665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45934.720060416665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45934.720060416665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45934.720060416665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45934.720060416665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45934.720060416665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45934.720060416665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45934.720060416665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45934.720060416665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45934.720060416665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45934.720060416665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45934.720060416665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45934.720060416665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45934.720060416665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45934.720060416665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45934.720060416665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45934.720060416665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45934.720060416665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45934.720060416665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45934.720060416665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45934.720060416665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45934.720060416665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45934.720060416665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45934.720060416665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45934.720060416665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45934.720060416665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45934.720060416665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45934.720060416665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45934.720060416665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45934.720060416665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45934.720060416665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45934.720060416665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45934.720060416665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45934.720060416665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45934.720060416665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45934.720060416665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45934.720060416665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45934.720060416665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45934.720060416665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45934.720060416665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45934.720060416665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45934.720060416665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45934.720060416665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45934.720060416665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45934.720060416665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45934.720060416665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45934.720060416665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45934.720060416665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45934.720060416665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45934.720060416665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45934.720060416665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45934.720060416665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45934.720060416665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45934.720060416665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45934.720060416665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45934.720060416665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45934.720060416665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45934.720060416665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45934.720060416665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45934.720060416665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45934.720060416665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45934.720060416665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45934.720060416665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45934.720060416665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45934.720060416665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45934.720060416665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45934.720060416665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45934.720060416665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45934.720060416665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45934.720060416665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45934.720060416665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45934.720060416665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45934.720060416665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45934.720060416665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45934.720060416665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45934.720060416665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45934.720060416665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45934.720060416665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45934.720060416665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45934.720060416665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45934.720060416665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45934.720060416665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45934.720060416665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45934.720060416665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45934.720060416665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45934.720060416665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45934.720060416665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45934.720060416665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45934.720060416665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45934.720060416665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45934.720060416665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45934.720060416665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45934.720060416665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45934.720060416665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45934.720060416665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45934.720060416665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45934.720060416665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45934.720060416665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45934.720060416665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45934.720060416665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45934.720060416665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45934.720060416665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45934.720060416665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45934.720060416665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45934.720060416665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45934.720060416665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45934.720060416665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45934.720060416665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45934.720060416665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45934.720060416665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45934.720060416665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45934.720060416665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45934.720060416665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45934.720060416665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45934.720060416665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45934.720060416665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45934.720060416665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45934.720060416665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45934.720060416665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45934.720060416665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45934.720060416665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45934.720060416665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45934.720060416665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45934.720060416665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45934.720060416665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45934.720060416665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45934.720060416665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45934.720060416665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45934.720060416665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45934.720060416665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45934.720060416665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45934.720060416665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45934.720060416665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45934.720060416665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45934.720060416665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45934.720060416665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45934.720060416665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45934.720060416665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45934.720060416665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45934.720060416665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45934.720060416665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45934.720060416665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45934.720060416665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45934.720060416665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45934.720060416665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45934.720060416665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45934.720060416665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45934.720060416665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45934.720060416665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45934.720060416665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45934.720060416665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45934.720060416665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45934.720060416665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45934.720060416665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45934.720060416665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45934.720060416665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45934.720060416665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45934.720060416665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45934.720060416665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45934.720060416665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45934.720060416665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45934.720060416665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45934.720060416665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45934.720060416665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45934.720060416665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45934.720060416665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45934.720060416665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45934.720060416665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45934.720060416665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45934.720060416665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45934.720060416665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45934.720060416665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45934.720060416665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45934.720060416665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45934.720060416665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45934.720060416665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45934.720060416665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45934.720060416665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45934.720060416665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45934.720060416665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45934.720060416665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45934.720060416665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45934.720060416665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45934.720060416665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45934.720060416665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45934.720060416665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45934.720060416665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45934.720060416665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45934.720060416665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45934.720060416665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45934.720060416665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45934.720060416665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45934.720060416665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45934.720060416665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45934.720060416665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45934.720060416665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45934.720060416665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45934.720060416665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45934.720060416665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45934.720060416665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45934.720060416665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45934.720060416665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45934.720060416665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45934.720060416665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45934.720060416665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45934.720060416665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45934.720060416665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45934.720060416665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45934.720060416665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45934.720060416665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45934.720060416665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45934.720060416665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45934.720060416665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45934.720060416665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45934.720060416665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45934.720060416665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45934.720060416665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45934.720060416665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45934.720060416665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45934.720060416665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45934.720060416665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45934.720060416665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45934.720060416665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45934.720060416665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45934.720060416665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45934.720060416665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45934.720060416665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45934.720060416665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45934.720060416665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45934.720060416665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45934.720060416665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45934.720060416665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45934.720060416665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45934.720060416665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45934.720060416665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45934.720060416665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45934.720060416665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45934.720060416665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45934.720060416665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45934.720060416665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45934.720060416665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45934.720060416665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45934.720060416665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45934.720060416665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45934.720060416665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45934.720060416665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45934.720060416665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45934.720060416665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45934.720060416665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45934.720060416665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45934.720060416665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45934.720060416665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45934.720060416665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45934.720060416665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45934.720060416665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45934.720060416665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45934.720060416665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45934.720060416665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45934.720060416665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45934.720060416665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45934.720060416665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45934.720060416665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45934.720060416665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45934.720060416665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45934.720060416665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45934.720060416665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45934.720060416665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45934.720060416665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45934.720060416665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45934.720060416665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45934.720060416665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45934.720060416665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45934.720060416665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45934.720060416665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45934.720060416665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45934.720060416665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45934.720060416665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45934.720060416665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45934.720060416665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45934.720060416665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45934.720060416665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45934.720060416665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45934.720060416665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45934.720060416665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45934.720060416665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45934.720060416665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45934.720060416665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45934.720060416665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45934.720060416665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45934.720060416665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45934.720060416665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45934.720060416665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45934.720060416665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45934.720060416665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45934.720060416665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45934.720060416665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45934.720060416665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45934.720060416665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45934.720060416665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45934.720060416665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45934.720060416665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45934.720060416665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45934.720060416665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45934.720060416665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45934.720060416665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45934.720060416665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45934.720060416665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45934.720060416665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45934.720060416665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45934.720060416665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45934.720060416665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45934.720060416665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45934.720060416665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45934.720060416665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45934.720060416665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45934.720060416665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45934.720060416665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45934.720060416665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45934.720060416665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45934.720060416665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45934.720060416665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45934.720060416665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45934.720060416665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45934.720060416665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45934.720060416665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45934.720060416665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45934.720060416665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45934.720060416665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45934.720060416665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45934.720060416665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45934.720060416665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45934.720060416665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45934.720060416665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45934.720060416665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45934.720060416665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45934.720060416665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45934.720060416665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45934.720060416665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45934.720060416665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45934.720060416665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45934.720060416665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45934.720060416665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45934.720060416665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45934.720060416665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45934.720060416665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45934.720060416665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45934.720060416665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45934.720060416665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45934.720060416665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45934.720060416665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45934.720060416665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45934.720060416665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45934.720060416665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45934.720060416665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45934.720060416665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45934.720060416665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45934.720060416665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45934.720060416665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45934.720060416665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45934.720060416665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45934.720060416665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45934.720060416665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45934.720060416665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45934.720060416665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45934.720060416665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45934.720060416665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45934.720060416665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45934.720060416665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45934.720060416665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45934.720060416665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45934.720060416665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45934.720060416665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45934.720060416665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45934.720060416665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45934.720060416665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45934.720060416665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45934.720060416665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45934.720060416665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45934.720060416665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45934.720060416665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45934.720060416665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45934.720060416665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45934.720060416665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45934.720060416665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45934.720060416665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45934.720060416665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45934.720060416665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45934.720060416665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45934.720060416665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45934.720060416665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45934.720060416665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45934.720060416665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45934.720060416665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45934.720060416665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45934.720060416665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45934.720060416665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45934.720060416665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45934.720060416665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45934.720060416665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45934.720060416665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45934.720060416665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45934.720060416665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45934.720060416665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45934.720060416665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45934.720060416665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45934.720060416665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45934.720060416665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45934.720060416665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45934.720060416665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45934.720060416665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45934.720060416665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45934.720060416665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45934.720060416665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45934.720060416665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45934.720060416665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45934.720060416665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45934.720060416665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45934.720060416665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45934.720060416665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45934.720060416665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45934.720060416665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45934.720060416665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45934.720060416665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45934.720060416665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45934.720060416665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45934.720060416665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45934.720060416665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45934.720060416665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45934.720060416665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45934.720060416665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45934.720060416665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45934.720060416665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45934.720060416665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45934.720060416665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45934.720060416665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45934.720060416665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45934.720060416665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45934.720060416665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45934.720060416665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45934.720060416665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45934.720060416665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45934.720060416665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45934.720060416665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45934.720060416665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45934.720060416665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45934.720060416665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45934.720060416665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45934.720060416665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45934.720060416665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45934.720060416665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45934.720060416665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45934.720060416665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45934.720060416665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45934.720060416665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45934.720060416665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45934.720060416665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45934.720060416665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45934.720060416665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45934.720060416665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45934.720060416665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45934.720060416665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45934.720060416665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45934.720060416665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45934.720060416665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45934.720060416665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45934.720060416665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45934.720060416665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45934.720060416665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45934.720060416665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45934.720060416665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45934.720060416665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45934.720060416665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45934.720060416665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45934.720060416665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45934.720060416665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45934.720060416665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45934.720060416665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45934.720060416665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45934.720060416665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45934.720060416665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45934.720060416665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45934.720060416665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45934.720060416665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45934.720060416665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45934.720060416665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45934.720060416665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45934.720060416665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45934.720060416665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45934.720060416665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45934.720060416665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45934.720060416665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45934.720060416665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45934.720060416665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45934.720060416665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45934.720060416665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45934.720060416665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45934.720060416665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45934.720060416665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45934.720060416665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45934.720060416665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45934.720060416665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45934.720060416665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45934.720060416665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45934.720060416665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45934.720060416665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45934.720060416665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45934.720060416665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45934.720060416665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45934.720060416665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45934.720060416665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45934.720060416665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45934.720060416665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45934.720060416665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45934.720060416665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45934.720060416665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45934.720060416665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45934.720060416665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45934.720060416665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45934.720060416665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45934.720060416665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45934.720060416665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45934.720060416665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45934.720060416665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45934.720060416665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45934.720060416665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45934.720060416665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45934.720060416665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45934.720060416665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45934.720060416665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45934.720060416665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45934.720060416665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45934.720060416665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45934.720060416665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45934.720060416665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45934.720060416665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45934.720060416665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45934.720060416665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45934.720060416665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45934.720060416665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45934.720060416665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45934.720060416665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45934.720060416665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45934.720060416665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45934.720060416665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45934.720060416665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45934.720060416665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45934.720060416665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45934.720060416665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45934.720060416665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45934.720060416665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45934.720060416665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45934.720060416665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45934.720060416665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45934.720060416665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45934.720060416665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45934.720060416665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45934.720060416665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45934.720060416665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45934.720060416665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45934.720060416665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45934.720060416665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45934.720060416665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45934.720060416665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45934.720060416665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45934.720060416665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45934.720060416665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45934.720060416665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45934.720060416665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45934.720060416665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45934.720060416665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45934.720060416665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45934.720060416665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45934.720060416665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45934.720060416665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45934.720060416665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45934.720060416665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45934.720060416665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45934.720060416665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45934.720060416665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45934.720060416665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45934.720060416665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45934.720060416665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45934.720060416665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45934.720060416665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45934.720060416665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45934.720060416665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45934.720060416665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45934.720060416665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45934.720060416665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45934.720060416665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45934.720060416665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45934.720060416665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45934.720060416665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45934.720060416665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45934.720060416665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45934.720060416665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45934.720060416665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45934.720060416665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45934.720060416665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45934.720060416665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45934.720060416665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45934.720060416665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45934.720060416665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45934.720060416665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45934.720060416665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45934.720060416665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45934.720060416665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45934.720060416665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45934.720060416665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45934.720060416665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45934.720060416665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45934.720060416665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45934.720060416665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45934.720060416665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45934.720060416665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45934.720060416665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B10" sqref="B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231.23934282406844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3.8297826388879912</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1.7629861111345235E-2</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45934.720060416665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45934.720060416665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45934.720060416665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45934.720060416665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45934.720060416665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45934.720060416665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45934.720060416665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45934.720060416665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45934.720060416665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45934.720060416665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45934.720060416665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45934.720060416665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45934.720060416665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45934.720060416665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45934.720060416665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45934.720060416665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45934.720060416665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45934.720060416665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45934.720060416665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45934.720060416665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45934.720060416665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45934.720060416665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45934.720060416665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45934.720060416665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45934.720060416665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45934.720060416665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45934.720060416665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45934.720060416665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45934.720060416665</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42.888000231476326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8.5311831018480007</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39045</v>
      </c>
      <c r="F4" s="38">
        <v>45934.580520833333</v>
      </c>
      <c r="G4" s="39">
        <f ca="1">IFERROR(NOW()-F4,"-")</f>
        <v>0.13953958333149785</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37"/>
      <c r="E5" s="37"/>
      <c r="F5" s="38"/>
      <c r="G5" s="39">
        <f ca="1">IFERROR(NOW()-F5,"-")</f>
        <v>45934.720060416665</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45934.720060416665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45934.720060416665</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45934.720060416665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45934.720060416665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45934.720060416665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45934.720060416665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45934.720060416665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45934.720060416665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45934.720060416665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45934.720060416665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45934.720060416665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45934.720060416665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45934.720060416665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45934.720060416665</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45934.720060416665</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45934.720060416665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45934.720060416665</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45934.720060416665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45934.720060416665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45934.720060416665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45934.720060416665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45934.720060416665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45934.720060416665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45934.720060416665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45934.720060416665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45934.720060416665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45934.720060416665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45934.720060416665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45934.720060416665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45934.720060416665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45934.720060416665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45934.720060416665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45934.720060416665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45934.720060416665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45934.720060416665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45934.720060416665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45934.720060416665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45934.720060416665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45934.720060416665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45934.720060416665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45934.720060416665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45934.720060416665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45934.720060416665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45934.720060416665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45934.720060416665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45934.720060416665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45934.720060416665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45934.720060416665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45934.720060416665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45934.720060416665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45934.720060416665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45934.720060416665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45934.720060416665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45934.720060416665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45934.720060416665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45934.720060416665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45934.720060416665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45934.720060416665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45934.720060416665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45934.720060416665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45934.720060416665</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45934.720060416665</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45934.720060416665</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45934.720060416665</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45934.720060416665</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45934.720060416665</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45934.720060416665</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45934.720060416665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45934.720060416665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45934.720060416665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45934.720060416665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45934.720060416665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45934.720060416665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45934.720060416665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45934.720060416665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45934.720060416665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45934.720060416665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45934.720060416665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45934.720060416665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45934.720060416665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45934.720060416665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45934.720060416665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45934.720060416665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45934.720060416665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45934.720060416665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45934.720060416665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45934.720060416665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45934.720060416665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45934.720060416665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45934.720060416665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45934.720060416665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45934.720060416665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45934.720060416665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45934.720060416665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45934.720060416665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45934.720060416665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45934.720060416665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45934.720060416665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45934.720060416665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45934.720060416665</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45934.720060416665</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45934.720060416665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45934.720060416665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45934.720060416665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45934.720060416665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45934.720060416665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45934.720060416665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45934.720060416665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45934.720060416665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45934.720060416665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45934.720060416665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45934.720060416665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45934.720060416665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45934.720060416665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45934.720060416665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45934.720060416665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45934.720060416665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45934.720060416665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45934.720060416665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45934.720060416665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45934.720060416665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45934.720060416665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45934.720060416665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45934.720060416665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45934.720060416665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45934.720060416665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45934.720060416665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45934.720060416665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45934.720060416665</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45934.720060416665</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45934.720060416665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45934.720060416665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45934.720060416665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45934.720060416665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45934.720060416665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45934.720060416665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45934.720060416665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45934.720060416665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45934.720060416665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45934.720060416665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45934.720060416665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45934.720060416665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45934.720060416665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45934.720060416665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45934.720060416665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45934.720060416665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45934.720060416665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45934.720060416665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45934.720060416665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45934.720060416665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45934.720060416665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45934.720060416665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45934.720060416665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45934.720060416665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45934.720060416665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45934.720060416665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45934.720060416665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45934.720060416665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45934.720060416665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45934.720060416665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45934.720060416665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45934.720060416665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45934.720060416665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45934.720060416665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45934.720060416665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45934.720060416665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45934.720060416665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45934.720060416665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45934.720060416665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45934.720060416665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45934.720060416665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45934.720060416665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45934.720060416665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45934.720060416665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45934.720060416665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45934.720060416665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45934.720060416665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45934.720060416665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45934.720060416665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45934.720060416665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45934.720060416665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45934.720060416665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45934.720060416665</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45934.720060416665</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0.83908819444332039</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7.9472131944421562</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1.9014145833280054</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1.0147363425930962</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4</v>
      </c>
      <c r="D6" s="137" t="s">
        <v>34471</v>
      </c>
      <c r="E6" s="137" t="s">
        <v>38964</v>
      </c>
      <c r="F6" s="140">
        <v>45934.640439814815</v>
      </c>
      <c r="G6" s="139">
        <f ca="1">IFERROR(NOW()-F6,"-")</f>
        <v>7.9620601849455852E-2</v>
      </c>
      <c r="H6" s="140">
        <v>45934.650706018518</v>
      </c>
      <c r="I6" s="137" t="str">
        <f>IFERROR(VLOOKUP(D6,DB!A:F,6,0),"")</f>
        <v>SCECO</v>
      </c>
      <c r="J6" s="137" t="str">
        <f>IFERROR(VLOOKUP(D6,DB!A:G,7,0),"")</f>
        <v>Dead</v>
      </c>
      <c r="K6" s="137" t="s">
        <v>39075</v>
      </c>
      <c r="L6" s="137" t="str">
        <f>IFERROR(VLOOKUP(D6,DB!A:I,9,0),"")</f>
        <v>Latis</v>
      </c>
      <c r="M6" s="137"/>
    </row>
    <row r="7" spans="1:16383" ht="31.5" customHeight="1">
      <c r="A7" s="121" t="s">
        <v>39076</v>
      </c>
      <c r="B7" s="137" t="str">
        <f>IFERROR(VLOOKUP(D7,DB!A:K,11,0),"")</f>
        <v>R6</v>
      </c>
      <c r="C7" s="137">
        <v>2</v>
      </c>
      <c r="D7" s="137" t="s">
        <v>38905</v>
      </c>
      <c r="E7" s="137" t="s">
        <v>38964</v>
      </c>
      <c r="F7" s="140">
        <v>45934.650243055556</v>
      </c>
      <c r="G7" s="139">
        <f ca="1">IFERROR(NOW()-F7,"-")</f>
        <v>6.9817361109016929E-2</v>
      </c>
      <c r="H7" s="140">
        <v>45934.660069444442</v>
      </c>
      <c r="I7" s="137" t="str">
        <f>IFERROR(VLOOKUP(D7,DB!A:F,6,0),"")</f>
        <v>SCECO</v>
      </c>
      <c r="J7" s="137" t="str">
        <f>IFERROR(VLOOKUP(D7,DB!A:G,7,0),"")</f>
        <v>Vandalized</v>
      </c>
      <c r="K7" s="137" t="s">
        <v>39077</v>
      </c>
      <c r="L7" s="137" t="str">
        <f>IFERROR(VLOOKUP(D7,DB!A:I,9,0),"")</f>
        <v>Latis</v>
      </c>
      <c r="M7" s="137"/>
    </row>
    <row r="8" spans="1:16383" ht="31.5" customHeight="1">
      <c r="A8" s="121"/>
      <c r="B8" s="137" t="str">
        <f>IFERROR(VLOOKUP(D8,DB!A:K,11,0),"")</f>
        <v/>
      </c>
      <c r="C8" s="137"/>
      <c r="D8" s="137"/>
      <c r="E8" s="137"/>
      <c r="F8" s="137"/>
      <c r="G8" s="137">
        <f ca="1">IFERROR(NOW()-F8,"-")</f>
        <v>45934.720060416665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45934.720060416665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45934.720060416665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45934.720060416665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45934.720060416665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45934.720060416665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45934.720060416665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45934.720060416665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45934.720060416665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45934.720060416665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45934.720060416665</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45934.720060416665</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45934.720060416665</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45934.720060416665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45934.720060416665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45934.720060416665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45934.720060416665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45934.720060416665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45934.720060416665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45934.720060416665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45934.720060416665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45934.720060416665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45934.720060416665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45934.720060416665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45934.720060416665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45934.720060416665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45934.720060416665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45934.720060416665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45934.720060416665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45934.720060416665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45934.720060416665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45934.720060416665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45934.720060416665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45934.720060416665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45934.720060416665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45934.720060416665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45934.720060416665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45934.720060416665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45934.720060416665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45934.720060416665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45934.720060416665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45934.720060416665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45934.720060416665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45934.720060416665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45934.720060416665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45934.720060416665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45934.720060416665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45934.720060416665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45934.720060416665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45934.720060416665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45934.720060416665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45934.720060416665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45934.720060416665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45934.720060416665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45934.720060416665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45934.720060416665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45934.720060416665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45934.720060416665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45934.720060416665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45934.720060416665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45934.720060416665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45934.720060416665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45934.720060416665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45934.720060416665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45934.720060416665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45934.720060416665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45934.720060416665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45934.720060416665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45934.720060416665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45934.720060416665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45934.720060416665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45934.720060416665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45934.720060416665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45934.720060416665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45934.720060416665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45934.720060416665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45934.720060416665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45934.720060416665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45934.720060416665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45934.720060416665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45934.720060416665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45934.720060416665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45934.720060416665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45934.720060416665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45934.720060416665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45934.720060416665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45934.720060416665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45934.720060416665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45934.720060416665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45934.720060416665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45934.720060416665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45934.720060416665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45934.720060416665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45934.720060416665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45934.720060416665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45934.720060416665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45934.720060416665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45934.720060416665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45934.720060416665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45934.720060416665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45934.720060416665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45934.720060416665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45934.720060416665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45934.720060416665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45934.720060416665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45934.720060416665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45934.720060416665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45934.720060416665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45934.720060416665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45934.720060416665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45934.720060416665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45934.720060416665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45934.720060416665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45934.720060416665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45934.720060416665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45934.720060416665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45934.720060416665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45934.720060416665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45934.720060416665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45934.720060416665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45934.720060416665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45934.720060416665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45934.720060416665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45934.720060416665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45934.720060416665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45934.720060416665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45934.720060416665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45934.720060416665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45934.720060416665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45934.720060416665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45934.720060416665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45934.720060416665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45934.720060416665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45934.720060416665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45934.720060416665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45934.720060416665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45934.720060416665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45934.720060416665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45934.720060416665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45934.720060416665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45934.720060416665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45934.720060416665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45934.720060416665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45934.720060416665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45934.720060416665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45934.720060416665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45934.720060416665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45934.720060416665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45934.720060416665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45934.720060416665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45934.720060416665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45934.720060416665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45934.720060416665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45934.720060416665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45934.720060416665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45934.720060416665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45934.720060416665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45934.720060416665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45934.720060416665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45934.720060416665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45934.720060416665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45934.720060416665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45934.720060416665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45934.720060416665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45934.720060416665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45934.720060416665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45934.720060416665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45934.720060416665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45934.720060416665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45934.720060416665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45934.720060416665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45934.720060416665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45934.720060416665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45934.720060416665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45934.720060416665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45934.720060416665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45934.720060416665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45934.720060416665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45934.720060416665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45934.720060416665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45934.720060416665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45934.720060416665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45934.720060416665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45934.720060416665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45934.720060416665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45934.720060416665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45934.720060416665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45934.720060416665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45934.720060416665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45934.720060416665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45934.720060416665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45934.720060416665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45934.720060416665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45934.720060416665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45934.720060416665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45934.720060416665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45934.720060416665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45934.720060416665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45934.720060416665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45934.720060416665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45934.720060416665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45934.720060416665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45934.720060416665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45934.720060416665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45934.720060416665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45934.720060416665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45934.720060416665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45934.720060416665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45934.720060416665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45934.720060416665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45934.720060416665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45934.720060416665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45934.720060416665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45934.720060416665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45934.720060416665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45934.720060416665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45934.720060416665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45934.720060416665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45934.720060416665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45934.720060416665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45934.720060416665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45934.720060416665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45934.720060416665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45934.720060416665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45934.720060416665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45934.720060416665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45934.720060416665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45934.720060416665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45934.720060416665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45934.720060416665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45934.720060416665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45934.720060416665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45934.720060416665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45934.720060416665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45934.720060416665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45934.720060416665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45934.720060416665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45934.720060416665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45934.720060416665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45934.720060416665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45934.720060416665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45934.720060416665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45934.720060416665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45934.720060416665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45934.720060416665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45934.720060416665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45934.720060416665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45934.720060416665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45934.720060416665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45934.720060416665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45934.720060416665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45934.720060416665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45934.720060416665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45934.720060416665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45934.720060416665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45934.720060416665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45934.720060416665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45934.720060416665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45934.720060416665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45934.720060416665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45934.720060416665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45934.720060416665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45934.720060416665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45934.720060416665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45934.720060416665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45934.720060416665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45934.720060416665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45934.720060416665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45934.720060416665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45934.720060416665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45934.720060416665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45934.720060416665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45934.720060416665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45934.720060416665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45934.720060416665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45934.720060416665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45934.720060416665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45934.720060416665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45934.720060416665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45934.720060416665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45934.720060416665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45934.720060416665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45934.720060416665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45934.720060416665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45934.720060416665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45934.720060416665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45934.720060416665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45934.720060416665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45934.720060416665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45934.720060416665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45934.720060416665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45934.720060416665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45934.720060416665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45934.720060416665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45934.720060416665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45934.720060416665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45934.720060416665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45934.720060416665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45934.720060416665</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