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69" documentId="13_ncr:1_{F6CB121F-512D-4AA6-A0C1-0FB36C537598}" xr6:coauthVersionLast="47" xr6:coauthVersionMax="47" xr10:uidLastSave="{65D1DF82-1ACB-4E45-BCA7-FB4AE341C5F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<sst xmlns="http://schemas.openxmlformats.org/spreadsheetml/2006/main" count="178586" uniqueCount="39077">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</sst>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4" totalsRowShown="0" headerRowDxfId="15" dataDxfId="14" headerRowBorderDxfId="12" tableBorderDxfId="13">
  <autoFilter ref="A1:L1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277.08912407407479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45940.037550000001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45940.037550000001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45940.037550000001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45940.037550000001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45940.037550000001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45940.037550000001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45940.037550000001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45940.037550000001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45940.037550000001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45940.037550000001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45940.037550000001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45940.037550000001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45940.037550000001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45940.037550000001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45940.037550000001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45940.037550000001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45940.037550000001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45940.037550000001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45940.037550000001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45940.037550000001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45940.037550000001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45940.037550000001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45940.037550000001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45940.037550000001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45940.037550000001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45940.037550000001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45940.037550000001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45940.037550000001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45940.037550000001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45940.037550000001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45940.037550000001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45940.037550000001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45940.037550000001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45940.037550000001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45940.037550000001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45940.037550000001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45940.037550000001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45940.037550000001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45940.037550000001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45940.037550000001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45940.037550000001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45940.037550000001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45940.037550000001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45940.037550000001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45940.037550000001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45940.037550000001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45940.037550000001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45940.037550000001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45940.037550000001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45940.037550000001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45940.037550000001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45940.037550000001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403D9CE9-B5AB-4377-BD9E-669A6679776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133.31046666666953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115.03771203703946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-9.0703703681356274E-3</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45940.037550000001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45940.037550000001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45940.037550000001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45940.037550000001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45940.037550000001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45940.037550000001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45940.037550000001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45940.037550000001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45940.037550000001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45940.037550000001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45940.037550000001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45940.037550000001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45940.037550000001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45940.037550000001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45940.037550000001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45940.037550000001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45940.037550000001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45940.037550000001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45940.037550000001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45940.037550000001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45940.037550000001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45940.037550000001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45940.037550000001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45940.037550000001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45940.037550000001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45940.037550000001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45940.037550000001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45940.037550000001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45940.037550000001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45940.037550000001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45940.037550000001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45940.037550000001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45940.037550000001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45940.037550000001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45940.037550000001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45940.037550000001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45940.037550000001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45940.037550000001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45940.037550000001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45940.037550000001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45940.037550000001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45940.037550000001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45940.037550000001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45940.037550000001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45940.037550000001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45940.037550000001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45940.037550000001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45940.037550000001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45940.037550000001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45940.037550000001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45940.037550000001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45940.037550000001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45940.037550000001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45940.037550000001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45940.037550000001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45940.037550000001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45940.037550000001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45940.037550000001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45940.037550000001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45940.037550000001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45940.037550000001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45940.037550000001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45940.037550000001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45940.037550000001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45940.037550000001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45940.037550000001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45940.037550000001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45940.037550000001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45940.037550000001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45940.037550000001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45940.037550000001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45940.037550000001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45940.037550000001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45940.037550000001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45940.037550000001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45940.037550000001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45940.037550000001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45940.037550000001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45940.037550000001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45940.037550000001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45940.037550000001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45940.037550000001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45940.037550000001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45940.037550000001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45940.037550000001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45940.037550000001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45940.037550000001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45940.037550000001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45940.037550000001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45940.037550000001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45940.037550000001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45940.037550000001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45940.037550000001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45940.037550000001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45940.037550000001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45940.037550000001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45940.037550000001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45940.037550000001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45940.037550000001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45940.037550000001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45940.037550000001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45940.037550000001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45940.037550000001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45940.037550000001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45940.037550000001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45940.037550000001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45940.037550000001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45940.037550000001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45940.037550000001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45940.037550000001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45940.037550000001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45940.037550000001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45940.037550000001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45940.037550000001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45940.037550000001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45940.037550000001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45940.037550000001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45940.037550000001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45940.037550000001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45940.037550000001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45940.037550000001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45940.037550000001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45940.037550000001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45940.037550000001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45940.037550000001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45940.037550000001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45940.037550000001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45940.037550000001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45940.037550000001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45940.037550000001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45940.037550000001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45940.037550000001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45940.037550000001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45940.037550000001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45940.037550000001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45940.037550000001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45940.037550000001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45940.037550000001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45940.037550000001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45940.037550000001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45940.037550000001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45940.037550000001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45940.037550000001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45940.037550000001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45940.037550000001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45940.037550000001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45940.037550000001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45940.037550000001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45940.037550000001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45940.037550000001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45940.037550000001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45940.037550000001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45940.037550000001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45940.037550000001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45940.037550000001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45940.037550000001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45940.037550000001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45940.037550000001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45940.037550000001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45940.037550000001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45940.037550000001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45940.037550000001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45940.037550000001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45940.037550000001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45940.037550000001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45940.037550000001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45940.037550000001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45940.037550000001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45940.037550000001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45940.037550000001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45940.037550000001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45940.037550000001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45940.037550000001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45940.037550000001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45940.037550000001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45940.037550000001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45940.037550000001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45940.037550000001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-0.29948703703848878</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45940.037550000001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45940.037550000001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45940.037550000001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45940.037550000001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45940.037550000001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45940.037550000001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45940.037550000001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45940.037550000001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45940.037550000001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45940.037550000001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45940.037550000001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45940.037550000001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45940.037550000001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45940.037550000001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45940.037550000001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45940.037550000001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45940.037550000001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45940.037550000001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45940.037550000001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45940.037550000001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45940.037550000001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45940.037550000001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45940.037550000001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45940.037550000001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45940.037550000001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45940.037550000001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45940.037550000001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45940.037550000001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45940.037550000001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45940.037550000001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45940.037550000001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45940.037550000001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45940.037550000001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45940.037550000001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45940.037550000001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45940.037550000001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45940.037550000001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45940.037550000001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45940.037550000001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45940.037550000001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45940.037550000001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45940.037550000001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45940.037550000001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45940.037550000001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45940.037550000001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45940.037550000001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45940.037550000001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45940.037550000001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45940.037550000001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45940.037550000001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45940.037550000001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45940.037550000001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45940.03755011574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45940.03755011574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45940.03755011574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45940.03755011574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45940.03755011574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45940.03755011574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45940.03755011574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45940.03755011574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45940.03755011574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45940.03755011574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45940.03755011574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45940.03755011574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45940.03755011574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45940.03755011574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45940.03755011574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45940.03755011574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45940.03755011574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45940.03755011574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45940.03755011574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45940.03755011574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45940.03755011574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45940.03755011574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45940.03755011574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45940.03755011574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45940.03755011574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45940.03755011574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45940.03755011574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45940.03755011574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45940.03755011574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45940.03755011574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45940.03755011574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45940.03755011574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45940.03755011574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45940.03755011574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45940.03755011574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45940.03755011574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45940.03755011574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45940.03755011574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45940.03755011574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45940.03755011574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45940.03755011574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45940.03755011574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45940.03755011574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45940.03755011574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45940.03755011574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45940.03755011574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45940.03755011574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45940.03755011574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45940.03755011574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45940.03755011574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45940.03755011574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45940.03755011574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45940.03755011574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45940.03755011574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45940.03755011574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45940.03755011574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45940.03755011574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45940.03755011574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45940.03755011574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45940.03755011574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45940.03755011574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45940.03755011574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45940.03755011574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45940.03755011574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45940.03755011574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45940.03755011574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45940.03755011574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45940.03755011574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45940.03755011574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45940.03755011574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45940.03755011574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45940.03755011574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45940.03755011574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45940.03755011574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45940.03755011574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45940.03755011574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45940.03755011574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45940.03755011574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45940.03755011574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45940.03755011574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45940.03755011574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45940.03755011574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45940.03755011574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45940.03755011574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45940.03755011574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45940.03755011574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45940.03755011574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45940.03755011574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45940.03755011574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45940.03755011574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45940.03755011574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45940.03755011574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45940.03755011574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45940.03755011574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45940.03755011574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45940.03755011574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45940.03755011574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45940.03755011574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45940.03755011574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45940.03755011574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45940.03755011574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45940.03755011574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45940.03755011574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45940.03755011574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45940.03755011574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45940.03755011574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45940.03755011574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45940.03755011574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45940.03755011574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45940.03755011574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45940.03755011574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45940.03755011574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45940.03755011574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45940.03755011574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45940.03755011574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45940.03755011574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45940.03755011574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45940.03755011574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45940.03755011574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45940.03755011574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45940.03755011574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45940.03755011574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45940.03755011574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45940.03755011574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45940.03755011574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45940.03755011574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45940.03755011574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45940.03755011574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45940.03755011574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45940.03755011574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45940.03755011574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45940.03755011574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45940.03755011574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45940.03755011574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45940.03755011574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45940.03755011574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45940.03755011574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45940.03755011574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45940.03755011574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45940.03755011574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45940.03755011574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45940.03755011574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45940.03755011574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45940.03755011574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45940.03755011574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45940.03755011574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45940.03755011574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45940.03755011574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45940.03755011574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45940.03755011574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45940.03755011574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45940.03755011574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45940.03755011574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45940.03755011574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45940.03755011574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45940.03755011574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45940.03755011574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45940.03755011574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45940.03755011574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45940.03755011574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45940.03755011574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45940.03755011574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45940.03755011574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45940.03755011574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45940.03755011574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45940.03755011574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45940.03755011574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45940.03755011574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45940.03755011574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45940.03755011574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45940.03755011574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45940.03755011574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45940.03755011574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45940.03755011574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45940.03755011574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45940.03755011574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45940.03755011574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45940.03755011574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45940.03755011574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45940.03755011574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45940.03755011574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45940.03755011574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45940.03755011574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45940.03755011574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45940.03755011574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45940.03755011574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45940.03755011574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45940.03755011574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45940.03755011574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45940.03755011574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45940.03755011574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45940.03755011574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45940.03755011574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45940.03755011574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45940.03755011574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45940.03755011574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45940.03755011574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45940.03755011574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45940.03755011574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45940.03755011574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45940.03755011574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45940.03755011574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45940.03755011574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45940.03755011574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45940.03755011574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45940.03755011574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45940.03755011574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45940.03755011574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45940.03755011574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45940.03755011574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45940.03755011574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45940.03755011574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45940.03755011574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45940.03755011574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45940.03755011574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45940.03755011574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45940.03755011574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45940.03755011574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45940.03755011574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45940.03755011574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45940.03755011574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45940.03755011574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45940.03755011574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45940.03755011574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45940.03755011574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45940.03755011574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45940.03755011574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45940.03755011574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45940.03755011574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45940.03755011574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45940.03755011574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45940.03755011574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45940.03755011574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45940.03755011574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45940.03755011574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45940.03755011574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45940.03755011574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45940.03755011574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45940.03755011574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45940.03755011574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45940.03755011574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45940.03755011574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45940.03755011574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45940.03755011574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45940.03755011574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45940.03755011574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45940.03755011574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45940.03755011574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45940.03755011574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45940.03755011574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45940.03755011574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45940.03755011574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45940.03755011574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45940.03755011574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45940.03755011574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45940.03755011574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45940.03755011574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45940.03755011574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45940.03755011574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45940.03755011574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45940.03755011574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45940.03755011574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45940.03755011574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45940.03755011574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45940.03755011574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45940.03755011574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45940.03755011574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45940.03755011574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45940.03755011574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45940.03755011574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45940.03755011574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45940.03755011574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45940.03755011574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45940.03755011574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45940.03755011574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45940.03755011574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45940.03755011574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45940.03755011574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45940.03755011574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45940.03755011574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45940.03755011574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45940.03755011574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45940.03755011574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45940.03755011574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45940.03755011574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45940.03755011574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45940.03755011574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45940.03755011574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45940.03755011574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45940.03755011574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45940.03755011574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45940.03755011574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45940.03755011574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45940.03755011574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45940.03755011574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45940.03755011574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45940.03755011574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45940.03755011574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45940.03755011574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45940.03755011574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45940.03755011574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45940.03755011574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45940.03755011574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45940.03755011574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45940.03755011574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45940.03755011574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45940.03755011574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45940.03755011574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45940.03755011574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45940.03755011574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45940.03755011574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45940.03755011574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45940.03755011574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45940.03755011574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45940.03755011574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45940.03755011574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45940.03755011574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45940.03755011574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45940.03755011574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45940.03755011574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45940.03755011574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45940.03755011574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45940.03755011574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45940.03755011574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45940.03755011574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45940.03755011574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45940.03755011574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45940.03755011574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45940.03755011574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45940.03755011574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45940.03755011574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45940.03755011574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45940.03755011574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45940.03755011574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45940.03755011574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45940.03755011574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45940.03755011574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45940.03755011574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45940.03755011574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45940.03755011574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45940.03755011574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45940.03755011574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45940.03755011574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45940.03755011574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45940.03755011574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45940.03755011574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45940.03755011574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45940.03755011574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45940.03755011574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45940.03755011574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45940.03755011574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45940.03755011574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45940.03755011574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45940.03755011574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45940.03755011574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45940.03755011574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45940.03755011574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45940.03755011574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45940.03755011574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45940.03755011574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45940.03755011574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45940.03755011574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45940.03755011574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45940.03755011574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45940.03755011574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45940.03755011574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45940.03755011574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45940.03755011574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45940.03755011574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45940.03755011574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45940.03755011574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45940.03755011574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45940.03755011574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45940.03755011574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45940.03755011574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45940.03755011574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45940.03755011574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45940.03755011574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45940.03755011574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45940.03755011574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45940.03755011574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45940.03755011574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45940.03755011574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45940.03755011574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45940.03755011574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45940.03755011574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45940.03755011574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45940.03755011574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45940.03755011574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45940.03755011574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45940.03755011574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45940.03755011574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45940.03755011574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45940.03755011574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45940.03755011574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45940.03755011574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45940.03755011574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45940.03755011574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45940.03755011574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45940.03755011574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45940.03755011574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45940.03755011574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45940.03755011574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45940.03755011574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45940.03755011574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45940.03755011574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45940.03755011574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45940.03755011574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45940.03755011574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45940.03755011574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45940.03755011574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45940.03755011574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45940.03755011574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45940.03755011574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45940.03755011574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45940.03755011574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45940.03755011574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45940.03755011574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45940.03755011574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45940.03755011574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45940.03755011574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45940.03755011574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45940.03755011574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45940.03755011574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45940.03755011574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45940.03755011574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45940.03755011574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45940.03755011574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45940.03755011574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45940.03755011574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45940.03755011574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45940.03755011574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45940.03755011574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45940.03755011574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45940.03755011574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45940.03755011574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45940.03755011574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45940.03755011574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45940.03755011574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45940.03755011574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45940.03755011574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45940.03755011574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45940.03755011574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45940.03755011574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45940.03755011574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45940.03755011574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45940.03755011574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45940.03755011574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45940.03755011574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45940.03755011574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45940.03755011574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45940.03755011574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45940.03755011574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45940.03755011574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45940.03755011574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45940.03755011574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45940.03755011574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45940.03755011574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45940.03755011574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45940.03755011574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45940.03755011574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45940.03755011574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45940.03755011574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45940.03755011574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45940.03755011574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45940.03755011574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45940.03755011574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45940.03755011574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45940.03755011574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45940.03755011574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45940.03755011574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45940.03755011574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45940.03755011574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45940.03755011574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45940.03755011574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45940.03755011574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45940.03755011574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45940.03755011574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45940.03755011574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45940.03755011574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45940.03755011574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45940.03755011574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45940.03755011574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45940.03755011574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45940.03755011574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45940.03755011574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45940.03755011574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45940.03755011574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45940.03755011574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45940.03755011574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45940.03755011574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45940.03755011574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45940.03755011574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45940.03755011574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45940.03755011574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45940.03755011574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45940.03755011574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45940.03755011574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45940.03755011574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45940.03755011574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45940.03755011574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45940.03755011574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45940.03755011574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45940.03755011574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45940.03755011574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45940.03755011574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45940.03755011574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45940.03755011574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45940.03755011574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45940.03755011574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45940.03755011574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45940.03755011574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45940.03755011574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45940.03755011574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45940.03755011574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45940.03755011574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45940.03755011574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45940.03755011574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45940.03755011574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45940.03755011574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45940.03755011574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45940.03755011574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45940.03755011574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45940.03755011574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45940.03755011574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45940.03755011574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45940.03755011574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45940.03755011574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45940.03755011574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45940.03755011574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45940.03755011574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45940.03755011574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45940.03755011574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45940.03755011574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45940.03755011574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45940.03755011574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45940.03755011574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45940.03755011574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45940.03755011574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45940.03755011574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45940.03755011574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45940.03755011574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45940.03755011574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45940.03755011574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45940.03755011574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45940.03755011574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45940.03755011574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45940.03755011574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45940.03755011574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45940.03755011574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45940.03755011574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45940.03755011574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45940.03755011574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45940.03755011574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45940.03755011574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45940.03755011574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45940.03755011574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45940.03755011574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45940.03755011574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45940.03755011574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45940.03755011574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45940.03755011574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45940.03755011574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45940.03755011574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45940.03755011574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45940.03755011574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45940.03755011574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45940.03755011574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45940.03755011574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45940.03755011574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45940.03755011574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45940.03755011574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45940.03755011574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45940.03755011574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45940.03755011574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45940.03755011574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45940.03755011574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45940.03755011574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45940.03755011574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45940.03755011574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45940.03755011574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45940.03755011574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45940.03755011574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45940.03755011574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45940.03755011574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45940.03755011574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45940.03755011574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45940.03755011574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45940.03755011574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45940.03755011574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45940.03755011574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45940.03755011574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45940.03755011574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45940.03755011574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45940.03755011574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45940.03755011574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45940.03755011574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45940.03755011574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45940.03755011574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45940.03755011574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45940.03755011574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45940.03755011574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45940.03755011574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45940.03755011574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45940.03755011574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45940.03755011574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45940.03755011574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45940.03755011574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45940.03755011574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45940.03755011574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45940.03755011574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45940.03755011574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45940.03755011574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45940.03755011574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45940.03755011574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45940.03755011574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45940.03755011574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45940.03755011574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45940.03755011574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45940.03755011574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45940.03755011574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45940.03755011574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45940.03755011574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45940.03755011574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45940.03755011574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45940.03755011574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45940.03755011574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45940.03755011574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45940.03755011574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45940.03755011574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45940.03755011574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45940.03755011574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45940.03755011574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45940.03755011574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45940.03755011574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45940.03755011574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45940.03755011574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45940.03755011574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45940.03755011574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45940.03755011574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45940.03755011574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45940.03755011574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45940.03755011574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45940.03755011574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45940.03755011574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45940.03755011574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45940.03755011574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45940.03755011574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45940.03755011574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45940.03755011574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45940.03755011574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45940.03755011574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45940.03755011574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45940.03755011574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45940.03755011574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45940.03755011574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45940.03755011574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45940.03755011574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45940.03755011574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45940.03755011574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45940.03755011574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45940.03755011574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45940.03755011574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45940.03755011574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45940.03755011574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45940.03755011574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45940.03755011574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45940.03755011574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45940.03755011574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45940.03755011574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45940.03755011574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45940.03755011574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45940.03755011574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45940.03755011574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45940.03755011574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45940.03755011574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45940.03755011574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45940.03755011574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45940.03755011574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45940.03755011574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45940.03755011574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45940.03755011574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45940.03755011574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45940.03755011574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45940.03755011574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45940.03755011574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45940.03755011574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45940.03755011574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45940.03755011574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45940.03755011574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45940.03755011574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45940.03755011574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45940.03755011574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45940.03755011574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45940.03755011574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45940.03755011574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45940.03755011574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45940.03755011574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45940.03755011574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45940.03755011574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45940.03755011574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45940.03755011574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45940.03755011574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45940.03755011574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45940.03755011574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45940.03755011574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45940.03755011574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45940.03755011574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45940.03755011574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45940.03755011574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45940.03755011574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45940.03755011574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45940.03755011574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45940.03755011574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45940.03755011574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45940.03755011574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45940.03755011574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45940.03755011574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45940.03755011574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45940.03755011574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45940.03755011574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45940.03755011574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45940.03755011574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45940.03755011574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45940.03755011574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45940.03755011574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45940.03755011574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45940.03755011574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45940.03755011574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45940.03755011574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45940.03755011574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45940.03755011574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45940.03755011574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45940.03755011574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45940.03755011574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45940.03755011574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45940.03755011574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45940.03755011574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45940.03755011574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45940.03755011574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45940.03755011574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45940.03755011574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45940.03755011574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45940.03755011574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45940.03755011574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45940.03755011574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45940.03755011574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45940.03755011574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45940.03755011574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45940.03755011574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45940.03755011574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45940.03755011574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45940.03755011574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45940.03755011574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45940.03755011574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45940.03755011574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45940.03755011574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45940.03755011574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45940.03755011574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45940.03755011574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45940.03755011574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45940.03755011574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45940.03755011574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45940.03755011574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45940.03755011574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45940.03755011574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45940.03755011574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45940.03755011574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45940.03755011574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45940.03755011574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45940.03755011574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45940.03755011574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45940.03755011574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45940.03755011574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45940.03755011574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45940.03755011574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45940.03755011574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45940.03755011574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45940.03755011574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45940.03755011574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45940.03755011574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45940.03755011574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45940.03755011574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45940.03755011574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45940.03755011574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45940.03755011574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45940.03755011574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45940.03755011574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45940.03755011574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45940.03755011574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45940.03755011574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45940.03755011574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45940.03755011574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45940.03755011574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45940.03755011574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45940.03755011574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45940.03755011574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45940.03755011574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45940.03755011574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45940.03755011574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45940.03755011574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45940.03755011574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45940.03755011574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45940.03755011574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45940.03755011574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45940.03755011574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45940.03755011574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45940.03755011574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45940.03755011574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45940.03755011574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45940.03755011574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45940.03755011574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45940.03755011574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45940.03755011574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45940.03755011574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45940.03755011574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45940.03755011574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45940.03755011574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45940.03755011574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45940.03755011574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45940.03755011574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45940.03755011574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45940.03755011574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45940.03755011574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45940.03755011574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45940.03755011574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45940.03755011574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45940.03755011574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45940.03755011574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45940.03755011574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45940.03755011574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45940.03755011574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45940.03755011574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45940.03755011574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45940.03755011574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45940.03755011574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45940.03755011574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45940.03755011574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45940.03755011574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45940.03755011574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45940.03755011574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45940.03755011574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45940.03755011574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45940.03755011574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45940.03755011574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45940.03755011574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45940.03755011574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45940.03755011574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45940.03755011574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45940.03755011574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45940.03755011574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45940.03755011574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45940.03755011574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45940.03755011574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45940.03755011574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45940.03755011574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45940.03755011574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45940.03755011574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45940.03755011574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45940.03755011574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45940.03755011574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45940.03755011574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45940.03755011574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45940.03755011574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45940.03755011574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45940.03755011574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45940.03755011574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45940.03755011574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45940.03755011574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45940.03755011574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45940.03755011574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45940.03755011574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45940.03755011574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45940.03755011574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45940.03755011574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45940.03755011574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45940.03755011574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45940.03755011574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45940.03755011574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45940.03755011574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45940.03755011574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45940.03755011574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45940.03755011574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45940.03755011574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45940.03755011574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45940.03755011574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45940.03755011574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45940.03755011574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45940.03755011574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45940.03755011574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45940.03755011574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45940.03755011574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45940.03755011574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45940.03755011574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45940.03755011574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45940.03755011574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45940.03755011574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45940.03755011574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45940.03755011574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45940.03755011574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45940.03755011574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45940.03755011574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45940.03755011574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45940.03755011574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45940.03755011574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45940.03755011574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45940.03755011574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45940.03755011574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45940.03755011574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45940.03755011574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45940.03755011574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45940.03755011574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45940.03755011574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45940.03755011574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45940.03755011574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45940.03755011574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45940.03755011574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45940.03755011574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45940.03755011574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45940.03755011574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45940.03755011574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45940.03755011574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45940.03755011574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45940.03755011574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45940.03755011574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45940.03755011574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45940.03755011574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45940.03755011574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45940.03755011574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45940.03755011574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45940.03755011574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45940.03755011574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45940.03755011574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45940.03755011574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45940.03755011574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45940.03755011574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45940.03755011574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45940.03755011574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45940.03755011574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45940.03755011574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45940.03755011574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45940.03755011574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45940.03755011574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45940.03755011574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45940.03755011574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45940.03755011574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45940.03755011574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45940.03755011574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45940.03755011574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45940.03755011574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45940.03755011574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45940.03755011574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45940.03755011574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45940.03755011574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45940.03755011574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45940.03755011574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45940.03755011574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45940.03755011574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45940.03755011574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45940.03755011574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45940.03755011574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45940.03755011574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45940.03755011574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45940.03755011574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45940.03755011574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45940.03755011574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45940.03755011574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45940.03755011574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45940.03755011574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45940.03755011574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45940.03755011574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45940.03755011574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45940.03755011574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45940.03755011574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45940.03755011574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45940.03755011574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45940.03755011574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45940.03755011574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45940.03755011574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45940.03755011574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45940.03755011574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45940.03755011574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45940.03755011574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45940.03755011574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45940.03755011574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45940.03755011574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45940.03755011574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45940.03755011574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45940.03755011574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45940.03755011574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45940.03755011574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45940.03755011574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45940.03755011574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45940.03755011574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45940.03755011574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45940.03755011574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45940.03755011574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45940.03755011574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45940.03755011574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45940.03755011574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45940.03755011574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45940.03755011574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45940.03755011574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45940.03755011574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45940.03755011574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45940.03755011574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45940.03755011574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45940.03755011574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45940.03755011574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45940.03755011574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45940.03755011574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45940.03755011574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45940.03755011574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45940.03755011574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45940.03755011574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45940.03755011574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45940.03755011574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45940.03755011574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45940.03755011574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45940.03755011574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45940.03755011574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45940.03755011574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45940.03755011574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45940.03755011574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45940.03755011574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45940.03755011574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45940.03755011574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45940.03755011574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45940.03755011574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45940.03755011574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45940.03755011574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45940.03755011574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45940.03755011574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45940.03755011574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45940.03755011574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45940.03755011574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45940.03755011574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45940.03755011574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45940.03755011574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45940.03755011574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45940.03755011574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45940.03755011574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45940.03755011574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45940.03755011574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45940.03755011574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45940.03755011574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45940.03755011574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45940.03755011574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45940.03755011574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45940.03755011574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45940.03755011574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45940.03755011574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45940.03755011574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45940.03755011574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45940.03755011574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45940.03755011574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45940.03755011574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45940.03755011574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45940.03755011574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45940.03755011574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45940.03755011574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45940.03755011574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45940.03755011574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45940.03755011574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45940.03755011574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45940.03755011574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45940.03755011574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45940.03755011574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45940.03755011574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45940.03755011574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45940.03755011574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45940.03755011574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45940.03755011574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45940.03755011574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45940.03755011574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45940.03755011574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45940.03755011574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45940.03755011574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45940.03755011574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45940.03755011574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45940.03755011574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45940.03755011574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45940.03755011574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45940.03755011574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45940.03755011574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45940.03755011574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45940.03755011574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45940.03755011574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45940.03755011574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45940.03755011574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45940.03755011574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45940.03755011574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45940.03755011574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45940.03755011574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45940.03755011574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45940.03755011574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45940.03755011574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45940.03755011574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45940.03755011574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45940.03755011574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45940.03755011574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45940.03755011574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45940.03755011574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45940.03755011574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45940.03755011574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45940.03755011574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45940.03755011574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45940.03755011574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45940.03755011574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45940.03755011574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45940.03755011574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45940.03755011574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45940.03755011574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45940.03755011574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45940.03755011574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45940.03755011574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45940.03755011574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45940.03755011574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45940.03755011574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45940.03755011574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45940.03755011574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45940.03755011574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45940.03755011574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45940.03755011574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45940.03755011574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45940.03755011574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45940.03755011574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45940.03755011574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45940.03755011574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45940.03755011574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45940.03755011574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45940.03755011574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45940.03755011574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45940.03755011574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45940.03755011574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45940.03755011574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45940.03755011574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45940.03755011574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236.55683240740473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0.48030462962924503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-0.36262361110857455</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45940.037550000001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45940.037550000001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45940.037550000001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45940.037550000001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45940.037550000001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45940.037550000001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45940.037550000001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45940.037550000001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45940.037550000001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45940.037550000001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45940.037550000001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45940.037550000001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45940.037550000001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45940.037550000001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45940.037550000001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45940.037550000001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c r="E21" s="104"/>
      <c r="F21" s="131"/>
      <c r="G21" s="132">
        <f ca="1">IFERROR(NOW()-F21,"")</f>
        <v>45940.037550000001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45940.037550000001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45940.037550000001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45940.037550000001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45940.037550000001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45940.037550000001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45940.037550000001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45940.037550000001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45940.037550000001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45940.037550000001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45940.037550000001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45940.037550000001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45940.037550000001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45940.037550000001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45940.037550000001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45940.037550000001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45940.037550000001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45940.037550000001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45940.037550000001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45940.037550000001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45940.037550000001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45940.037550000001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45940.037550000001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45940.037550000001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45940.037550000001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45940.037550000001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45940.037550000001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45940.037550000001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45940.037550000001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45940.037550000001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45940.037550000001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45940.037550000001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45940.037550000001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45940.037550000001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45940.037550000001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45940.037550000001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45940.037550000001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45940.037550000001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45940.037550000001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45940.037550000001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45940.037550000001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45940.037550000001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45940.037550000001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45940.037550000001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45940.037550000001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45940.037550000001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45940.037550000001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45940.037550000001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45940.037550000001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45940.037550000001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45940.037550000001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45940.037550000001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45940.037550000001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45940.037550000001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45940.037550000001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45940.037550000001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45940.037550000001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45940.037550000001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45940.037550000001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45940.037550000001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45940.037550000001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45940.037550000001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45940.037550000001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45940.037550000001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45940.037550000001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45940.037550000001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45940.037550000001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45940.037550000001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45940.037550000001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45940.037550000001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45940.037550000001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45940.037550000001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45940.037550000001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45940.037550000001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45940.037550000001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45940.037550000001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45940.037550000001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45940.037550000001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45940.037550000001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45940.037550000001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45940.037550000001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45940.037550000001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45940.037550000001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45940.037550000001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45940.037550000001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45940.037550000001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45940.037550000001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45940.037550000001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45940.037550000001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45940.037550000001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45940.037550000001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45940.037550000001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45940.037550000001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45940.037550000001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45940.037550000001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45940.037550000001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45940.037550000001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45940.037550000001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45940.037550000001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45940.037550000001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45940.037550000001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45940.037550000001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45940.037550000001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45940.037550000001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45940.037550000001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45940.037550000001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45940.037550000001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45940.037550000001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45940.037550000001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45940.037550000001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45940.037550000001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45940.037550000001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45940.037550000001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45940.037550000001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45940.037550000001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45940.037550000001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45940.037550000001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45940.037550000001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45940.037550000001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45940.037550000001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45940.037550000001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45940.037550000001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45940.037550000001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45940.037550000001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45940.037550000001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45940.037550000001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45940.037550000001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45940.037550000001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45940.037550000001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45940.037550000001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45940.037550000001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45940.037550000001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45940.037550000001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45940.037550000001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45940.037550000001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45940.037550000001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45940.037550000001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45940.037550000001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45940.037550000001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45940.037550000001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45940.037550000001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45940.037550000001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45940.037550000001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45940.037550000001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45940.037550000001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45940.037550000001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45940.037550000001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45940.037550000001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45940.037550000001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45940.037550000001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45940.037550000001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45940.037550000001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45940.037550000001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45940.037550000001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45940.037550000001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45940.037550000001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45940.037550000001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45940.037550000001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45940.037550000001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45940.037550000001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45940.037550000001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45940.037550000001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45940.037550000001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45940.037550000001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45940.037550000001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45940.037550000001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45940.037550000001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45940.037550000001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45940.037550000001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45940.037550000001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45940.037550000001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45940.037550000001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45940.037550000001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45940.037550000001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45940.037550000001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45940.037550000001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45940.037550000001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45940.037550000001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45940.037550000001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45940.037550000001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45940.037550000001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45940.037550000001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45940.037550000001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45940.037550000001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45940.037550000001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45940.037550000001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45940.037550000001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45940.037550000001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45940.037550000001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45940.037550000001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45940.037550000001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45940.037550000001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45940.037550000001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45940.037550000001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45940.037550000001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45940.037550000001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45940.037550000001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45940.037550000001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45940.037550000001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45940.037550000001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45940.037550000001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45940.037550000001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45940.037550000001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45940.037550000001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45940.037550000001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45940.037550000001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45940.037550000001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45940.037550000001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45940.037550000001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45940.037550000001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45940.037550000001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45940.037550000001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45940.037550000001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45940.037550000001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45940.037550000001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45940.037550000001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45940.037550000001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45940.037550000001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45940.037550000001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45940.037550000001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45940.037550000001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45940.037550000001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45940.037550000001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45940.037550000001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45940.037550000001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45940.037550000001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45940.037550000001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45940.037550000001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45940.037550000001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45940.037550000001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45940.037550000001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45940.037550000001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45940.037550000001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45940.037550000001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45940.037550000001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45940.037550000001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45940.037550000001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45940.037550000001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45940.037550000001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45940.037550000001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45940.037550000001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45940.037550000001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45940.037550000001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45940.037550000001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45940.037550000001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45940.037550000001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45940.037550000001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45940.037550000001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45940.037550000001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45940.037550000001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45940.037550000001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45940.037550000001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45940.037550000001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45940.037550000001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45940.037550000001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45940.037550000001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45940.037550000001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45940.037550000001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45940.037550000001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45940.037550000001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45940.037550000001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45940.037550000001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45940.037550000001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45940.037550000001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45940.037550000001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45940.037550000001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45940.037550000001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45940.037550000001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45940.037550000001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45940.037550000001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45940.037550000001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45940.037550000001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45940.037550000001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45940.037550000001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45940.037550000001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45940.037550000001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45940.037550000001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45940.037550000001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45940.037550000001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45940.037550000001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45940.037550000001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45940.037550000001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45940.037550000001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45940.037550000001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45940.037550000001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45940.037550000001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45940.037550000001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45940.037550000001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45940.037550000001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45940.037550000001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45940.037550000001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45940.037550000001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45940.037550000001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45940.037550000001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45940.037550000001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45940.037550000001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45940.037550000001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45940.037550000001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45940.037550000001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45940.037550000001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45940.037550000001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45940.037550000001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45940.037550000001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45940.037550000001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45940.037550000001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45940.037550000001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45940.037550000001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45940.037550000001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45940.037550000001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45940.037550000001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45940.037550000001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45940.037550000001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45940.037550000001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45940.037550000001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45940.037550000001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45940.037550000001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45940.037550000001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45940.037550000001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45940.037550000001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45940.037550000001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45940.037550000001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45940.037550000001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45940.037550000001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45940.037550000001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45940.037550000001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45940.037550000001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45940.037550000001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45940.037550000001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45940.037550000001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45940.037550000001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45940.037550000001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45940.037550000001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45940.037550000001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45940.037550000001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45940.037550000001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45940.037550000001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45940.037550000001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45940.037550000001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45940.037550000001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45940.037550000001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45940.037550000001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45940.037550000001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45940.037550000001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45940.037550000001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45940.037550000001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45940.037550000001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45940.037550000001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45940.037550000001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45940.037550000001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45940.037550000001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45940.037550000001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45940.037550000001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45940.037550000001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45940.037550000001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45940.037550000001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45940.037550000001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45940.037550000001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45940.037550000001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45940.037550000001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45940.037550000001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45940.037550000001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45940.037550000001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45940.037550000001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45940.037550000001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45940.037550000001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45940.037550000001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45940.037550000001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45940.037550000001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45940.037550000001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45940.037550000001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45940.037550000001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45940.037550000001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45940.037550000001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45940.037550000001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45940.037550000001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45940.037550000001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45940.037550000001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45940.037550000001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45940.037550000001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45940.037550000001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45940.037550000001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45940.037550000001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45940.037550000001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45940.037550000001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45940.037550000001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45940.037550000001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45940.037550000001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45940.037550000001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45940.037550000001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45940.037550000001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45940.037550000001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45940.037550000001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45940.037550000001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45940.037550000001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45940.037550000001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45940.037550000001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45940.037550000001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45940.037550000001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45940.037550000001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45940.037550000001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45940.037550000001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45940.037550000001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45940.037550000001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45940.037550000001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45940.037550000001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45940.037550000001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45940.037550000001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45940.037550000001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45940.037550000001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45940.037550000001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45940.037550000001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45940.037550000001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45940.037550000001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45940.037550000001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45940.037550000001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45940.037550000001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45940.037550000001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45940.037550000001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45940.037550000001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45940.037550000001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45940.037550000001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45940.037550000001</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45940.037550000001</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48.205489814812609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13.848672685184283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9" ca="1" si="1">IFERROR(NOW()-F4,"")</f>
        <v>45940.037550000001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45940.037550000001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45940.037550000001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45940.037550000001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45940.037550000001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45940.037550000001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45940.037550000001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45940.037550000001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45940.037550000001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45940.037550000001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45940.037550000001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45940.037550000001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45940.037550000001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45940.037550000001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45940.037550000001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45940.037550000001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45940.037550000001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45940.037550000001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45940.037550000001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45940.037550000001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45940.037550000001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45940.037550000001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45940.037550000001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45940.037550000001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45940.037550000001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45940.037550000001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45940.037550000001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45940.037550000001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45940.037550000001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45940.037550000001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45940.037550000001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45940.037550000001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45940.037550000001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45940.037550000001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45940.037550000001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45940.037550000001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45940.037550000001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45940.037550000001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45940.037550000001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45940.037550000001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45940.037550000001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45940.037550000001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45940.037550000001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45940.037550000001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45940.037550000001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45940.037550000001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45940.037550000001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45940.037550000001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45940.037550000001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45940.037550000001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45940.037550000001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45940.037550000001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45940.037550000001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45940.037550000001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45940.037550000001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45940.037550000001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45940.037550000001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45940.037550000001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45940.037550000001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45940.037550000001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45940.037550000001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45940.037550000001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45940.037550000001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45940.037550000001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45940.037550000001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45940.037550000001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45940.037550000001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45940.037550000001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45940.037550000001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45940.037550000001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45940.037550000001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45940.037550000001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45940.037550000001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45940.037550000001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45940.037550000001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45940.037550000001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45940.037550000001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45940.037550000001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45940.037550000001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45940.037550000001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45940.037550000001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45940.037550000001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45940.037550000001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45940.037550000001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45940.037550000001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45940.037550000001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45940.037550000001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45940.037550000001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45940.037550000001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45940.037550000001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45940.037550000001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45940.037550000001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45940.037550000001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45940.037550000001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45940.037550000001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45940.037550000001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45940.037550000001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45940.037550000001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45940.037550000001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45940.037550000001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45940.037550000001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4"/>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13.264702777778439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0.50848750000295695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6.1565777777796029</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0.17944814814836718</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0.2480824074082193</v>
      </c>
      <c r="H6" s="152">
        <v>45940.418055555558</v>
      </c>
      <c r="I6" s="149" t="str">
        <f>IFERROR(VLOOKUP(D6,DB!A:F,6,0),"")</f>
        <v>Generator-SG</v>
      </c>
      <c r="J6" s="149" t="str">
        <f>IFERROR(VLOOKUP(D6,DB!A:G,7,0),"")</f>
        <v>Vandalized</v>
      </c>
      <c r="K6" s="148" t="s">
        <v>39075</v>
      </c>
      <c r="L6" s="149" t="str">
        <f>IFERROR(VLOOKUP(D6,DB!A:I,9,0),"")</f>
        <v>Latis</v>
      </c>
    </row>
    <row r="7" spans="1:16383" ht="31.5" customHeight="1">
      <c r="A7" s="110"/>
      <c r="B7" s="157" t="str">
        <f>IFERROR(VLOOKUP(D7,DB!A:K,11,0),"")</f>
        <v>R6</v>
      </c>
      <c r="C7" s="157">
        <v>1</v>
      </c>
      <c r="D7" s="156" t="s">
        <v>36437</v>
      </c>
      <c r="E7" s="156"/>
      <c r="F7" s="113"/>
      <c r="G7" s="151">
        <f ca="1">IFERROR(NOW()-F7,"-")</f>
        <v>45940.037550000001</v>
      </c>
      <c r="H7" s="113">
        <v>45940.441053240742</v>
      </c>
      <c r="I7" s="157" t="str">
        <f>IFERROR(VLOOKUP(D7,DB!A:F,6,0),"")</f>
        <v>SCECO</v>
      </c>
      <c r="J7" s="157" t="str">
        <f>IFERROR(VLOOKUP(D7,DB!A:G,7,0),"")</f>
        <v>Dead</v>
      </c>
      <c r="K7" s="160" t="s">
        <v>39076</v>
      </c>
      <c r="L7" s="158" t="str">
        <f>IFERROR(VLOOKUP(D7,DB!A:I,9,0),"")</f>
        <v>Latis</v>
      </c>
    </row>
    <row r="8" spans="1:16383" ht="31.5" customHeight="1">
      <c r="A8" s="110"/>
      <c r="B8" s="157" t="str">
        <f>IFERROR(VLOOKUP(D8,DB!A:K,11,0),"")</f>
        <v/>
      </c>
      <c r="C8" s="157"/>
      <c r="D8" s="156"/>
      <c r="E8" s="156"/>
      <c r="F8" s="113"/>
      <c r="G8" s="151">
        <f ca="1">IFERROR(NOW()-F8,"-")</f>
        <v>45940.037550000001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45940.037550000001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45940.037550000001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45940.037550000001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59">
        <f ca="1">IFERROR(NOW()-F12,"-")</f>
        <v>45940.037550000001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45940.037550000001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45940.037550000001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45940.037550000001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45940.037550000001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45940.037550000001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45940.037550000001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45940.037550000001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45940.037550000001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45940.037550000001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45940.037550000001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45940.037550000001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45940.037550000001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45940.037550000001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45940.037550000001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45940.037550000001</v>
      </c>
      <c r="H27" s="113"/>
      <c r="I27" s="157" t="str">
        <f>IFERROR(VLOOKUP(D27,DB!A:F,6,0),"")</f>
        <v/>
      </c>
      <c r="J27" s="157" t="str">
        <f>IFERROR(VLOOKUP(D27,DB!A:G,7,0),"")</f>
        <v/>
      </c>
      <c r="K27" s="160"/>
      <c r="L27" s="158" t="str">
        <f>IFERROR(VLOOKUP(D27,DB!A:I,9,0),"")</f>
        <v/>
      </c>
    </row>
    <row r="28" spans="1:12" ht="31.5" customHeight="1">
      <c r="A28" s="110"/>
      <c r="B28" s="109" t="str">
        <f>IFERROR(VLOOKUP(D28,DB!A:K,11,0),"")</f>
        <v/>
      </c>
      <c r="C28" s="111"/>
      <c r="D28" s="109"/>
      <c r="E28" s="112"/>
      <c r="F28" s="113"/>
      <c r="G28" s="81">
        <f ca="1">IFERROR(NOW()-F28,"-")</f>
        <v>45940.037550000001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45940.037550000001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45940.037550000001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45940.037550000001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45940.037550000001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45940.037550000001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45940.037550000001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45940.037550000001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45940.037550000001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45940.037550000001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45940.037550000001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45940.037550000001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45940.037550000001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45940.037550000001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45940.037550000001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45940.037550000001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45940.037550000001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45940.037550000001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45940.037550000001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45940.037550000001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45940.037550000001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45940.037550000001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45940.037550000001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45940.037550000001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45940.037550000001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45940.037550000001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45940.037550000001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45940.037550000001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45940.037550000001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45940.037550000001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45940.037550000001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45940.037550000001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45940.037550000001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45940.037550000001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45940.037550000001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45940.037550000001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45940.037550000001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45940.037550000001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45940.037550000001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45940.037550000001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45940.037550000001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45940.037550000001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45940.037550000001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45940.037550000001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45940.037550000001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45940.037550000001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45940.037550000001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45940.037550000001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45940.037550000001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45940.037550000001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45940.037550000001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45940.037550000001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45940.037550000001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45940.037550000001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45940.037550000001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45940.037550000001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45940.037550000001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45940.037550000001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45940.037550000001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45940.037550000001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45940.037550000001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45940.037550000001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45940.037550000001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45940.037550000001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45940.037550000001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45940.037550000001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45940.037550000001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45940.037550000001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45940.037550000001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45940.037550000001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45940.037550000001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45940.037550000001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45940.037550000001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45940.037550000001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45940.037550000001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45940.037550000001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45940.037550000001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45940.037550000001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45940.037550000001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45940.037550000001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45940.037550000001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45940.037550000001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45940.037550000001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45940.037550000001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45940.037550000001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45940.037550000001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45940.037550000001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45940.037550000001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45940.037550000001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45940.037550000001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45940.037550000001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45940.037550000001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45940.037550000001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45940.037550000001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45940.037550000001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45940.037550000001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45940.037550000001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45940.037550000001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45940.037550000001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45940.037550000001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45940.037550000001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45940.037550000001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45940.037550000001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45940.037550000001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45940.037550000001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45940.037550000001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45940.037550000001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45940.037550000001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45940.037550000001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45940.037550000001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45940.037550000001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45940.037550000001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45940.037550000001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45940.037550000001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45940.037550000001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45940.037550000001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45940.037550000001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45940.037550000001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45940.037550000001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45940.037550000001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45940.037550000001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45940.037550000001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45940.037550000001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45940.037550000001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45940.037550000001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45940.037550000001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45940.037550000001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45940.037550000001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45940.037550000001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45940.037550000001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45940.037550000001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45940.037550000001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45940.037550000001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45940.037550000001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45940.037550000001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45940.037550000001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45940.037550000001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45940.037550000001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45940.037550000001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45940.037550000001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45940.037550000001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45940.037550000001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45940.037550000001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45940.037550000001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45940.037550000001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45940.037550000001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45940.037550000001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45940.037550000001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45940.037550000001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45940.037550000001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45940.037550000001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45940.037550000001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45940.037550000001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45940.037550000001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45940.037550000001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45940.037550000001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45940.037550000001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45940.037550000001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45940.037550000001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45940.037550000001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45940.037550000001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45940.037550000001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45940.037550000001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45940.037550000001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45940.037550000001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45940.037550000001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45940.037550000001</v>
      </c>
      <c r="H194" s="113"/>
      <c r="I194" s="109" t="str">
        <f>IFERROR(VLOOKUP(D194,DB!A:F,6,0),"")</f>
        <v/>
      </c>
      <c r="J194" s="108" t="str">
        <f>IFERROR(VLOOKUP(D194,DB!A:G,7,0),"")</f>
        <v/>
      </c>
      <c r="K194" s="114"/>
      <c r="L194" s="115" t="str">
        <f>IFERROR(VLOOKUP(D194,DB!A:I,9,0),"")</f>
        <v/>
      </c>
    </row>
  </sheetData>
  <dataValidations count="2">
    <dataValidation allowBlank="1" showInputMessage="1" showErrorMessage="1" sqref="E1" xr:uid="{380493DB-286A-4683-AF55-C78F04945A49}"/>
    <dataValidation type="list" allowBlank="1" showInputMessage="1" showErrorMessage="1" sqref="E3 E5:E1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