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06" documentId="13_ncr:1_{F6CB121F-512D-4AA6-A0C1-0FB36C537598}" xr6:coauthVersionLast="47" xr6:coauthVersionMax="47" xr10:uidLastSave="{C65706DD-1516-45C6-A3DF-B9A7ADB5B95E}"/>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5" l="1"/>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<sst xmlns="http://schemas.openxmlformats.org/spreadsheetml/2006/main" count="178573" uniqueCount="39072">
  <si>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</si>
  <si>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</si>
  <si>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</si>
  <si>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</si>
  <si>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</si>
  <si>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</si>
  <si>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</si>
  <si>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</si>
  <si>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</si>
  <si>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</si>
  <si>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</si>
  <si>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</si>
  <si>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</si>
  <si>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</si>
  <si>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</si>
  <si>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</si>
  <si>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</si>
  <si>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</si>
  <si>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</si>
  <si>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</si>
  <si>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</si>
  <si>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</si>
  <si>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</si>
  <si>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</si>
  <si>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</si>
  <si>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</si>
  <si>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</si>
  <si>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</si>
  <si>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</si>
  <si>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</si>
  <si>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</si>
  <si>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</si>
  <si>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</si>
  <si>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</si>
  <si>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</si>
  <si>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</si>
  <si>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</si>
  <si>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</si>
  <si>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</si>
  <si>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</si>
  <si>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</si>
  <si>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</si>
  <si>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</si>
  <si>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</si>
  <si>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</si>
  <si>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</si>
  <si>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</si>
  <si>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</si>
  <si>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</si>
  <si>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</si>
  <si>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</si>
  <si>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</si>
  <si>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</si>
  <si>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</si>
  <si>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</si>
  <si>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</si>
  <si>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</si>
  <si>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</si>
  <si>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</si>
  <si>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</si>
  <si>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</si>
  <si>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</si>
  <si>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</si>
  <si>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</si>
  <si>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</si>
  <si>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</si>
  <si>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</si>
  <si>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</si>
  <si>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</si>
  <si>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</si>
  <si>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</si>
  <si>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</si>
  <si>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</si>
  <si>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</si>
  <si>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</si>
  <si>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</si>
  <si>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</si>
  <si>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</si>
  <si>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</si>
  <si>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</si>
  <si>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</si>
  <si>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</si>
  <si>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</si>
  <si>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</si>
  <si>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</si>
  <si>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</si>
  <si>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</si>
  <si>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</si>
  <si>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</si>
  <si>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</si>
  <si>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</si>
  <si>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</si>
  <si>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</si>
  <si>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</si>
  <si>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</si>
  <si>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</si>
  <si>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</si>
  <si>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</si>
  <si>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</si>
  <si>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</si>
  <si>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</si>
  <si>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</si>
  <si>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</si>
  <si>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</si>
  <si>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</si>
  <si>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</si>
  <si>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</si>
  <si>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</si>
  <si>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</si>
  <si>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</si>
  <si>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</si>
  <si>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</si>
  <si>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</si>
  <si>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</si>
  <si>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</si>
  <si>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</si>
  <si>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</si>
  <si>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</si>
  <si>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</si>
  <si>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</si>
  <si>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</si>
  <si>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</si>
  <si>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</si>
  <si>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</si>
  <si>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</si>
  <si>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</si>
  <si>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</si>
  <si>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</si>
  <si>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</si>
  <si>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</si>
  <si>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</si>
  <si>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</si>
  <si>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</si>
  <si>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</si>
  <si>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</si>
  <si>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</si>
  <si>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</si>
  <si>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</si>
  <si>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</si>
  <si>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</si>
  <si>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</si>
  <si>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</si>
  <si>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</si>
  <si>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</si>
  <si>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</si>
  <si>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</si>
  <si>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</si>
  <si>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</si>
  <si>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</si>
  <si>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</si>
  <si>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</si>
  <si>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</si>
  <si>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</si>
  <si>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</si>
  <si>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</si>
  <si>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</si>
  <si>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</si>
  <si>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</si>
  <si>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</si>
  <si>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</si>
  <si>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</si>
  <si>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</si>
  <si>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</si>
  <si>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</si>
  <si>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</si>
  <si>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</si>
  <si>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</si>
  <si>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</si>
  <si>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</si>
  <si>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</si>
  <si>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</si>
  <si>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</si>
  <si>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</si>
  <si>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</si>
  <si>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</si>
  <si>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</si>
  <si>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</si>
  <si>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</si>
  <si>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</si>
  <si>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</si>
  <si>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</si>
  <si>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</si>
  <si>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</si>
  <si>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</si>
  <si>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</si>
  <si>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</si>
  <si>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</si>
  <si>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</si>
  <si>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</si>
  <si>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</si>
  <si>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</si>
  <si>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</si>
  <si>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</si>
  <si>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</si>
  <si>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</si>
  <si>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</si>
  <si>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</si>
  <si>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</si>
  <si>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</si>
  <si>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</si>
  <si>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</si>
  <si>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</si>
  <si>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</si>
  <si>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</si>
  <si>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</si>
  <si>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</si>
  <si>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</si>
  <si>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</si>
  <si>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</si>
  <si>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</si>
  <si>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</si>
  <si>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</si>
  <si>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</si>
  <si>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</si>
  <si>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</si>
  <si>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</si>
  <si>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</si>
  <si>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</si>
  <si>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</si>
  <si>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</si>
  <si>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</si>
  <si>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</si>
  <si>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</si>
  <si>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</si>
  <si>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</si>
  <si>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</si>
  <si>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</si>
  <si>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</si>
  <si>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</si>
  <si>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</si>
  <si>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</si>
  <si>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</si>
  <si>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</si>
  <si>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</si>
  <si>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</si>
  <si>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</si>
  <si>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</si>
  <si>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</si>
  <si>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</si>
  <si>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</si>
  <si>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</si>
  <si>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</si>
  <si>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</si>
  <si>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</si>
  <si>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</si>
  <si>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</si>
  <si>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</si>
  <si>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</si>
  <si>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</si>
  <si>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</si>
  <si>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</si>
  <si>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</si>
  <si>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</si>
  <si>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</si>
  <si>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</si>
  <si>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</si>
  <si>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</si>
  <si>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</si>
  <si>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</si>
  <si>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</si>
  <si>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</si>
  <si>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</si>
  <si>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</si>
  <si>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</si>
  <si>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</si>
  <si>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</si>
  <si>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</si>
  <si>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</si>
  <si>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</si>
  <si>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</si>
  <si>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</si>
  <si>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</si>
  <si>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</si>
  <si>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</si>
  <si>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</si>
  <si>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</si>
  <si>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</si>
  <si>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</si>
  <si>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</si>
  <si>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</si>
  <si>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</si>
  <si>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</si>
  <si>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</si>
  <si>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</si>
  <si>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</si>
  <si>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</si>
  <si>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</si>
  <si>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</si>
  <si>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</si>
  <si>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</si>
  <si>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</si>
  <si>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</si>
  <si>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</si>
  <si>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</si>
  <si>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</si>
  <si>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</si>
  <si>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</si>
  <si>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</si>
  <si>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</si>
  <si>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</si>
  <si>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</si>
  <si>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</si>
  <si>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</si>
  <si>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</si>
  <si>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</si>
  <si>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</si>
  <si>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</si>
  <si>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</si>
  <si>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</si>
  <si>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</si>
  <si>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</si>
  <si>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</si>
  <si>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</si>
  <si>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</si>
  <si>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</si>
  <si>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</si>
  <si>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</si>
  <si>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</si>
  <si>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</si>
  <si>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</si>
  <si>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</si>
  <si>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</si>
  <si>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</si>
  <si>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</si>
  <si>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</si>
  <si>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</si>
  <si>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</si>
  <si>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</si>
  <si>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</si>
  <si>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</si>
  <si>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</si>
  <si>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</si>
  <si>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</si>
  <si>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</si>
  <si>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</si>
  <si>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</si>
  <si>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</si>
  <si>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</si>
  <si>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</si>
  <si>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</si>
  <si>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</si>
  <si>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</si>
  <si>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</si>
  <si>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</si>
  <si>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</si>
  <si>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</si>
  <si>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</si>
  <si>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</si>
  <si>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</si>
  <si>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</si>
  <si>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</si>
  <si>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</si>
  <si>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</si>
  <si>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</si>
  <si>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</si>
  <si>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</si>
  <si>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</si>
  <si>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</si>
  <si>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</si>
  <si>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</si>
  <si>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</si>
  <si>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</si>
  <si>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</si>
  <si>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</si>
  <si>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</si>
  <si>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</si>
  <si>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</si>
  <si>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</si>
  <si>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</si>
  <si>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</si>
  <si>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</si>
  <si>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</si>
  <si>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</si>
  <si>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</si>
  <si>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</si>
  <si>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</si>
  <si>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</si>
  <si>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</si>
  <si>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</si>
  <si>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</si>
  <si>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</si>
  <si>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</si>
  <si>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</si>
  <si>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</si>
  <si>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</si>
  <si>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</si>
  <si>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</si>
  <si>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</si>
  <si>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</si>
  <si>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</si>
  <si>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</si>
  <si>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</si>
  <si>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</si>
  <si>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</si>
  <si>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</si>
  <si>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</si>
  <si>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</si>
  <si>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</si>
  <si>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</si>
  <si>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</si>
  <si>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</si>
  <si>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</si>
  <si>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</si>
  <si>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</si>
  <si>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</si>
  <si>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</si>
  <si>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</si>
  <si>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</si>
  <si>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</si>
  <si>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</si>
  <si>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</si>
  <si>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</si>
  <si>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</si>
  <si>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</si>
  <si>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</si>
  <si>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</si>
  <si>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</si>
  <si>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</si>
  <si>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</si>
  <si>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</si>
  <si>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</si>
  <si>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</si>
  <si>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</si>
  <si>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</si>
  <si>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</si>
  <si>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</si>
  <si>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</si>
  <si>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</si>
  <si>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</si>
  <si>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</si>
  <si>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</si>
  <si>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</si>
  <si>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</si>
  <si>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</si>
  <si>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</si>
  <si>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</si>
  <si>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</si>
  <si>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</si>
  <si>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</si>
  <si>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</si>
  <si>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</si>
  <si>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</si>
  <si>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</si>
  <si>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</si>
  <si>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</si>
  <si>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</si>
  <si>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</si>
  <si>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</si>
  <si>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</si>
  <si>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</si>
  <si>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</si>
  <si>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</si>
  <si>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</si>
  <si>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</si>
  <si>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</si>
  <si>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</si>
  <si>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</si>
  <si>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</si>
  <si>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</si>
  <si>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</si>
  <si>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</si>
  <si>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</si>
  <si>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</si>
  <si>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</si>
  <si>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</si>
  <si>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</si>
  <si>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</si>
  <si>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</si>
  <si>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</si>
  <si>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</si>
  <si>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</si>
  <si>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</si>
  <si>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</si>
  <si>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</si>
  <si>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</si>
  <si>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</si>
  <si>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</si>
  <si>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</si>
  <si>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</si>
  <si>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</si>
  <si>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</si>
  <si>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</si>
  <si>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</si>
  <si>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</si>
  <si>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</si>
  <si>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</si>
  <si>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</si>
  <si>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</si>
  <si>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</si>
  <si>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</si>
  <si>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</si>
  <si>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</si>
  <si>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</si>
  <si>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</si>
  <si>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</si>
  <si>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</si>
  <si>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</si>
  <si>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</si>
  <si>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</si>
  <si>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</si>
  <si>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</si>
  <si>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</si>
  <si>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</si>
  <si>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</si>
  <si>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</si>
  <si>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</si>
  <si>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</si>
  <si>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</si>
  <si>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</si>
  <si>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</si>
  <si>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</si>
  <si>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</si>
  <si>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</si>
  <si>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</si>
  <si>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</si>
  <si>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</si>
  <si>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</si>
  <si>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</si>
  <si>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</si>
  <si>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</si>
  <si>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</si>
  <si>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</si>
  <si>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</si>
  <si>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</si>
  <si>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</si>
  <si>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</si>
  <si>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</si>
  <si>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</si>
  <si>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</si>
  <si>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</si>
  <si>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</si>
  <si>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</si>
  <si>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</si>
  <si>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</si>
  <si>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</si>
  <si>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</si>
  <si>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</si>
  <si>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</si>
  <si>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</si>
  <si>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</si>
  <si>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</si>
  <si>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</si>
  <si>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</si>
  <si>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</si>
  <si>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</si>
  <si>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</si>
  <si>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</si>
  <si>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</si>
  <si>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</si>
  <si>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</si>
  <si>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</si>
  <si>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</si>
  <si>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</si>
  <si>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</si>
  <si>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</si>
  <si>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</si>
  <si>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</si>
  <si>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</si>
  <si>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</si>
  <si>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</si>
  <si>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</si>
  <si>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</si>
  <si>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</si>
  <si>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</si>
  <si>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</si>
  <si>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</si>
  <si>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</si>
  <si>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</si>
  <si>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</si>
  <si>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</si>
  <si>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</si>
  <si>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</si>
  <si>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</si>
  <si>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</si>
  <si>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</si>
  <si>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</si>
  <si>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</si>
  <si>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</si>
  <si>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</si>
  <si>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</si>
  <si>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</si>
  <si>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</si>
  <si>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</si>
  <si>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</si>
  <si>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</si>
  <si>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</si>
  <si>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</si>
  <si>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</si>
  <si>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</si>
  <si>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</si>
  <si>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</si>
  <si>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</si>
  <si>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</si>
  <si>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</si>
  <si>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</si>
  <si>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</si>
  <si>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</si>
  <si>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</si>
  <si>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</si>
  <si>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</si>
  <si>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</si>
  <si>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</si>
  <si>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</si>
  <si>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</si>
  <si>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</si>
  <si>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</si>
  <si>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</si>
  <si>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</si>
  <si>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</si>
  <si>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</si>
  <si>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</si>
  <si>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</si>
  <si>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</si>
  <si>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</si>
  <si>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</si>
  <si>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</si>
  <si>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</si>
  <si>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</si>
  <si>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</si>
  <si>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</si>
  <si>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</si>
  <si>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</si>
  <si>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</si>
  <si>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</si>
  <si>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</si>
  <si>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</si>
  <si>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</si>
  <si>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</si>
  <si>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</si>
  <si>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</si>
  <si>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</si>
  <si>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</si>
  <si>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</si>
  <si>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</si>
  <si>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</si>
  <si>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</si>
  <si>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</si>
  <si>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</si>
  <si>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</si>
  <si>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</si>
  <si>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</si>
  <si>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</si>
  <si>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</si>
  <si>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</si>
  <si>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</si>
  <si>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</si>
  <si>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</si>
  <si>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</si>
  <si>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</si>
  <si>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</si>
  <si>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</si>
  <si>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</si>
  <si>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</si>
  <si>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</si>
  <si>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</si>
  <si>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</si>
  <si>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</si>
  <si>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</si>
  <si>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</si>
  <si>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</si>
  <si>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</si>
  <si>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</si>
  <si>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</si>
  <si>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</si>
  <si>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</si>
  <si>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</si>
  <si>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</si>
  <si>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</si>
  <si>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</si>
  <si>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</si>
  <si>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</si>
  <si>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</si>
  <si>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</si>
  <si>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</si>
  <si>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</si>
  <si>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</si>
  <si>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</si>
  <si>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</si>
  <si>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</si>
  <si>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</si>
  <si>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</si>
  <si>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</si>
  <si>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</si>
  <si>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</si>
  <si>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</si>
  <si>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</si>
  <si>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</si>
  <si>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</si>
  <si>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</si>
  <si>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</si>
  <si>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</si>
  <si>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</si>
  <si>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</si>
  <si>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</si>
  <si>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</si>
  <si>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</si>
  <si>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</si>
  <si>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</si>
  <si>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</si>
  <si>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</si>
  <si>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</si>
  <si>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</si>
  <si>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</si>
  <si>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</si>
  <si>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</si>
  <si>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</si>
  <si>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</si>
  <si>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</si>
  <si>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</si>
  <si>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</si>
  <si>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</si>
  <si>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</si>
  <si>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</si>
  <si>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</si>
  <si>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</si>
  <si>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</si>
  <si>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</si>
  <si>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</si>
  <si>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</si>
  <si>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</si>
  <si>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</si>
  <si>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</si>
  <si>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</si>
  <si>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</si>
  <si>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</si>
  <si>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</si>
  <si>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</si>
  <si>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</si>
  <si>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</si>
  <si>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</si>
  <si>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</si>
  <si>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</si>
  <si>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</si>
  <si>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</si>
  <si>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</si>
  <si>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</si>
  <si>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</si>
  <si>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</si>
  <si>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</si>
  <si>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</si>
  <si>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</si>
  <si>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</si>
  <si>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</si>
  <si>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</si>
  <si>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</si>
  <si>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</si>
  <si>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</si>
  <si>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</si>
  <si>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</si>
  <si>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</si>
  <si>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</si>
  <si>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</si>
  <si>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</si>
  <si>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</si>
  <si>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</si>
  <si>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</si>
  <si>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</si>
  <si>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</si>
  <si>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</si>
  <si>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</si>
  <si>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</si>
  <si>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</si>
  <si>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</si>
  <si>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</si>
  <si>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</si>
  <si>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</si>
  <si>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</si>
  <si>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</si>
  <si>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</si>
  <si>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</si>
  <si>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</si>
  <si>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</si>
  <si>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</si>
  <si>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</si>
  <si>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</si>
  <si>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</si>
  <si>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</si>
  <si>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</si>
  <si>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</si>
  <si>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</si>
  <si>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</si>
  <si>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</si>
  <si>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</si>
  <si>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</si>
  <si>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</si>
  <si>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</si>
  <si>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</si>
  <si>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</si>
  <si>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</si>
  <si>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</si>
  <si>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</si>
  <si>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</si>
  <si>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</si>
  <si>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</si>
  <si>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</si>
  <si>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</si>
  <si>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</si>
  <si>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</si>
  <si>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</si>
  <si>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</si>
  <si>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</si>
  <si>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</si>
  <si>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</si>
  <si>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</si>
  <si>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</si>
  <si>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</si>
  <si>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</si>
  <si>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</si>
  <si>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</si>
  <si>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</si>
  <si>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</si>
  <si>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</si>
  <si>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</si>
  <si>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</si>
  <si>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</si>
  <si>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</si>
  <si>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</si>
  <si>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</si>
  <si>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</si>
  <si>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</si>
  <si>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</si>
  <si>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</si>
  <si>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</si>
  <si>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</si>
  <si>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</si>
  <si>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</si>
  <si>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</si>
  <si>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</si>
  <si>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</si>
  <si>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</si>
  <si>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</si>
  <si>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</si>
  <si>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</si>
  <si>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</si>
  <si>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</si>
  <si>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</si>
  <si>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</si>
  <si>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</si>
  <si>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</si>
  <si>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</si>
  <si>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</si>
  <si>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</si>
  <si>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</si>
  <si>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</si>
  <si>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</si>
  <si>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</si>
  <si>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</si>
  <si>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</si>
  <si>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</si>
  <si>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</si>
  <si>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</si>
  <si>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</si>
  <si>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</si>
  <si>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</si>
  <si>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</si>
  <si>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</si>
  <si>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</si>
  <si>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</si>
  <si>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</si>
  <si>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</si>
  <si>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</si>
  <si>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</si>
  <si>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</si>
  <si>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</si>
  <si>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</si>
  <si>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</si>
  <si>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</si>
  <si>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</si>
  <si>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</si>
  <si>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</si>
  <si>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</si>
  <si>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</si>
  <si>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</si>
  <si>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</si>
  <si>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</si>
  <si>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</si>
  <si>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</si>
  <si>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</si>
  <si>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</si>
  <si>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</si>
  <si>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</si>
  <si>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</si>
  <si>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</si>
  <si>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</si>
  <si>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</si>
  <si>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</si>
  <si>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</si>
  <si>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</si>
  <si>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</si>
  <si>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</si>
  <si>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</si>
  <si>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</si>
  <si>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</si>
  <si>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</si>
  <si>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</si>
  <si>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</si>
  <si>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</si>
  <si>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</si>
  <si>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</si>
  <si>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</si>
  <si>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</si>
  <si>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</si>
  <si>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</si>
  <si>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</si>
  <si>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</si>
  <si>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</si>
  <si>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</si>
  <si>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</si>
  <si>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</si>
  <si>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</si>
  <si>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</si>
  <si>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</si>
  <si>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</si>
  <si>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</si>
  <si>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</si>
  <si>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</si>
  <si>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</si>
  <si>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</si>
  <si>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</si>
  <si>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</si>
  <si>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</si>
  <si>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</si>
  <si>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</si>
  <si>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</si>
  <si>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</si>
  <si>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</si>
  <si>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</si>
  <si>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</si>
  <si>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</si>
  <si>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</si>
  <si>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</si>
  <si>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</si>
  <si>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</si>
  <si>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</si>
  <si>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</si>
  <si>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</si>
  <si>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</si>
  <si>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</si>
  <si>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</si>
  <si>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</si>
  <si>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</si>
  <si>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</si>
  <si>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</si>
  <si>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</si>
  <si>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</si>
  <si>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</si>
  <si>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</si>
  <si>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</si>
  <si>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</si>
  <si>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</si>
  <si>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</si>
  <si>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</si>
  <si>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</si>
  <si>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</si>
  <si>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</si>
  <si>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</si>
  <si>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</si>
  <si>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</si>
  <si>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</si>
  <si>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</si>
  <si>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</si>
  <si>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</si>
  <si>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</si>
  <si>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</si>
  <si>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</si>
  <si>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</si>
  <si>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</si>
  <si>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</si>
  <si>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</si>
  <si>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</si>
  <si>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</si>
  <si>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</si>
  <si>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</si>
  <si>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</si>
  <si>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</si>
  <si>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</si>
  <si>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</si>
  <si>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</si>
  <si>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</si>
  <si>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</si>
  <si>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</si>
  <si>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</si>
  <si>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</si>
  <si>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</si>
  <si>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</si>
  <si>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</si>
  <si>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</si>
  <si>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</si>
  <si>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</si>
  <si>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</si>
  <si>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</si>
  <si>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</si>
  <si>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</si>
  <si>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</si>
  <si>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</si>
  <si>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</si>
  <si>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</si>
  <si>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</si>
  <si>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</si>
  <si>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</si>
  <si>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</si>
  <si>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</si>
  <si>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</si>
  <si>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</si>
  <si>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</si>
  <si>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</si>
  <si>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</si>
  <si>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</si>
  <si>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</si>
  <si>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</si>
  <si>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</si>
  <si>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</si>
  <si>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</si>
  <si>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</si>
  <si>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</si>
  <si>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</si>
  <si>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</si>
  <si>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</si>
  <si>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</si>
  <si>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</si>
  <si>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</si>
  <si>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</si>
  <si>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</si>
  <si>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</si>
  <si>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</si>
  <si>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</si>
  <si>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</si>
  <si>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</si>
  <si>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</si>
  <si>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</si>
  <si>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</si>
  <si>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</si>
  <si>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</si>
  <si>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</si>
  <si>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</si>
  <si>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</si>
  <si>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</si>
  <si>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</si>
  <si>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</si>
  <si>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</si>
  <si>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</si>
  <si>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</si>
  <si>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</si>
  <si>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</si>
  <si>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</si>
  <si>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</si>
  <si>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</si>
  <si>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</si>
  <si>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</si>
  <si>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</si>
  <si>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</si>
  <si>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</si>
  <si>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</si>
  <si>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</si>
  <si>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</si>
  <si>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</si>
  <si>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</si>
  <si>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</si>
  <si>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</si>
  <si>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</si>
  <si>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</si>
  <si>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</si>
  <si>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</si>
  <si>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</si>
  <si>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</si>
  <si>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</si>
  <si>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</si>
  <si>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</si>
  <si>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</si>
  <si>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</si>
  <si>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</si>
  <si>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</si>
  <si>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</si>
  <si>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</si>
  <si>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</si>
  <si>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</si>
  <si>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</si>
  <si>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</si>
  <si>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</si>
  <si>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</si>
  <si>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</si>
  <si>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</si>
  <si>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</si>
  <si>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</si>
  <si>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</si>
  <si>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</si>
  <si>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</si>
  <si>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</si>
  <si>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</si>
  <si>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</si>
  <si>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</si>
  <si>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</si>
  <si>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</si>
  <si>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</si>
  <si>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</si>
  <si>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</si>
  <si>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</si>
  <si>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</si>
  <si>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</si>
  <si>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</si>
  <si>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</si>
  <si>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</si>
  <si>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</si>
  <si>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</si>
  <si>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</si>
  <si>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</si>
  <si>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</si>
  <si>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</si>
  <si>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</si>
  <si>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</si>
  <si>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</si>
  <si>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</si>
  <si>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</si>
  <si>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</si>
  <si>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</si>
  <si>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</si>
  <si>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</si>
  <si>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</si>
  <si>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</si>
  <si>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</si>
  <si>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</si>
  <si>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</si>
  <si>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</si>
  <si>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</si>
  <si>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</si>
  <si>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</si>
  <si>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</si>
  <si>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</si>
  <si>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</si>
  <si>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</si>
  <si>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</si>
  <si>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</si>
  <si>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</si>
  <si>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</si>
  <si>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</si>
  <si>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</si>
  <si>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</si>
  <si>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</si>
  <si>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</si>
  <si>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</si>
  <si>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</si>
  <si>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</si>
  <si>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</si>
  <si>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</si>
  <si>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</si>
  <si>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</si>
  <si>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</si>
  <si>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</si>
  <si>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</si>
  <si>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</si>
  <si>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</si>
  <si>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</si>
  <si>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</si>
  <si>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</si>
  <si>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</si>
  <si>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</si>
  <si>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</si>
  <si>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</si>
  <si>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</si>
  <si>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</si>
  <si>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</si>
  <si>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</si>
  <si>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</si>
  <si>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</si>
  <si>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</si>
  <si>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</si>
  <si>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</si>
  <si>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</si>
  <si>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</si>
  <si>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</si>
  <si>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</si>
  <si>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</si>
  <si>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</si>
  <si>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</si>
  <si>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</si>
  <si>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</si>
  <si>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</si>
  <si>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</si>
  <si>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</si>
  <si>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</si>
  <si>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</si>
  <si>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</si>
  <si>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</si>
  <si>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</si>
  <si>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</si>
  <si>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</si>
  <si>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</si>
  <si>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</si>
  <si>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</si>
  <si>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</si>
  <si>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</si>
  <si>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</si>
  <si>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</si>
  <si>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</si>
  <si>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</si>
  <si>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</si>
  <si>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</si>
  <si>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</si>
  <si>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</si>
  <si>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</si>
  <si>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</si>
  <si>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</si>
  <si>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</si>
  <si>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</si>
  <si>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</si>
  <si>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</si>
  <si>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</si>
  <si>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</si>
  <si>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</si>
  <si>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</si>
  <si>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</si>
  <si>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</si>
  <si>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</si>
  <si>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</si>
  <si>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</si>
  <si>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</si>
  <si>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</si>
  <si>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</si>
  <si>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</si>
  <si>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</si>
  <si>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</si>
  <si>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</si>
  <si>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</si>
  <si>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</si>
  <si>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</si>
  <si>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</si>
  <si>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</si>
  <si>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</si>
  <si>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</si>
  <si>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</si>
  <si>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</si>
  <si>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</si>
  <si>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</si>
  <si>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</si>
  <si>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</si>
  <si>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</si>
  <si>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</si>
  <si>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</si>
  <si>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</si>
  <si>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</si>
  <si>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</si>
  <si>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</si>
  <si>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</si>
  <si>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</si>
  <si>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</si>
  <si>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</si>
  <si>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</si>
  <si>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</si>
  <si>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</si>
  <si>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</si>
  <si>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</si>
  <si>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</si>
  <si>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</si>
  <si>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</si>
  <si>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</si>
  <si>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</si>
  <si>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</si>
  <si>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</si>
  <si>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</si>
  <si>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</si>
  <si>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</si>
  <si>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</si>
  <si>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</si>
  <si>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</si>
  <si>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</si>
  <si>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</si>
  <si>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</si>
  <si>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</si>
  <si>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</si>
  <si>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</si>
  <si>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</si>
  <si>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</si>
  <si>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</si>
  <si>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</si>
  <si>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</si>
  <si>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</si>
  <si>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</si>
  <si>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</si>
  <si>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</si>
  <si>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</si>
  <si>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</si>
  <si>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</si>
  <si>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</si>
  <si>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</si>
  <si>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</si>
  <si>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</si>
  <si>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</si>
  <si>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</si>
  <si>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</si>
  <si>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</si>
  <si>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</si>
  <si>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</si>
  <si>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</si>
  <si>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</si>
  <si>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</si>
  <si>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</si>
  <si>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</si>
  <si>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</si>
  <si>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</si>
  <si>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</si>
  <si>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</si>
  <si>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</si>
  <si>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</si>
  <si>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</si>
  <si>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</si>
  <si>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</si>
  <si>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</si>
  <si>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</si>
  <si>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</si>
  <si>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</si>
  <si>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</si>
  <si>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</si>
  <si>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</si>
  <si>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</si>
  <si>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</si>
  <si>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</si>
  <si>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</si>
  <si>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</si>
  <si>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</si>
  <si>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</si>
  <si>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</si>
  <si>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</si>
  <si>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</si>
  <si>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</si>
  <si>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</si>
  <si>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</si>
  <si>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</si>
  <si>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</si>
  <si>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</si>
  <si>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</si>
  <si>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</si>
  <si>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</si>
  <si>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</si>
  <si>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</si>
  <si>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</si>
  <si>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</si>
  <si>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</si>
  <si>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</si>
  <si>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</si>
  <si>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</si>
  <si>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</si>
  <si>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</si>
  <si>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</si>
  <si>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</si>
  <si>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</si>
  <si>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</si>
  <si>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</si>
  <si>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</si>
  <si>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</si>
  <si>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</si>
  <si>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</si>
  <si>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</si>
  <si>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</si>
  <si>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</si>
  <si>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</si>
  <si>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</si>
  <si>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</si>
  <si>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</si>
  <si>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</si>
  <si>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</si>
  <si>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</si>
  <si>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</si>
  <si>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</si>
  <si>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</si>
  <si>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</si>
  <si>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</si>
  <si>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</si>
  <si>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</si>
  <si>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</si>
  <si>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</si>
  <si>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</si>
  <si>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</si>
  <si>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</si>
  <si>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</si>
  <si>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</si>
  <si>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</si>
  <si>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</si>
  <si>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</si>
  <si>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</si>
  <si>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</si>
  <si>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</si>
  <si>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</si>
  <si>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</si>
  <si>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</si>
  <si>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</si>
  <si>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</si>
  <si>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</si>
  <si>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</si>
  <si>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</si>
  <si>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</si>
  <si>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</si>
  <si>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</si>
  <si>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</si>
  <si>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</si>
  <si>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</si>
  <si>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</si>
  <si>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</si>
  <si>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</si>
  <si>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</si>
  <si>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</si>
  <si>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</si>
  <si>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</si>
  <si>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</si>
  <si>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</si>
  <si>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</si>
  <si>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</si>
  <si>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</si>
  <si>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</si>
  <si>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</si>
  <si>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</si>
  <si>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</si>
  <si>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</si>
  <si>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</si>
  <si>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</si>
  <si>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</si>
  <si>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</si>
  <si>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</si>
  <si>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</si>
  <si>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</si>
  <si>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</si>
  <si>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</si>
  <si>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</si>
  <si>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</si>
  <si>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</si>
  <si>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</si>
  <si>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</si>
  <si>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</si>
  <si>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</si>
  <si>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</si>
  <si>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</si>
  <si>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</si>
  <si>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</si>
  <si>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</si>
  <si>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</si>
  <si>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</si>
  <si>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</si>
  <si>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</si>
  <si>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</si>
  <si>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</si>
  <si>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</si>
  <si>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</si>
  <si>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</si>
  <si>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</si>
  <si>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</si>
  <si>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</si>
  <si>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</si>
  <si>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</si>
  <si>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</si>
  <si>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</si>
  <si>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</si>
  <si>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</si>
  <si>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</si>
  <si>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</si>
  <si>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</si>
  <si>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</si>
  <si>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</si>
  <si>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</si>
  <si>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</si>
  <si>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</si>
  <si>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</si>
  <si>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</si>
  <si>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</si>
  <si>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</si>
  <si>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</si>
  <si>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</si>
  <si>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</si>
  <si>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</si>
  <si>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</si>
  <si>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</si>
  <si>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</si>
  <si>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</si>
  <si>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</si>
  <si>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</si>
  <si>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</si>
  <si>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</si>
  <si>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</si>
  <si>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</si>
  <si>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</si>
  <si>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</si>
  <si>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</si>
  <si>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</si>
  <si>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</si>
  <si>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</si>
  <si>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</si>
  <si>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</si>
  <si>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</si>
  <si>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</si>
  <si>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</si>
  <si>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</si>
  <si>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</si>
  <si>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</si>
  <si>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</si>
  <si>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</si>
  <si>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</si>
  <si>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</si>
  <si>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</si>
  <si>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</si>
  <si>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</si>
  <si>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</si>
  <si>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</si>
  <si>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</si>
  <si>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</si>
  <si>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</si>
  <si>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</si>
  <si>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</si>
  <si>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</si>
  <si>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</si>
  <si>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</si>
  <si>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</si>
  <si>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</si>
  <si>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</si>
  <si>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</si>
  <si>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</si>
  <si>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</si>
  <si>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</si>
  <si>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</si>
  <si>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</si>
  <si>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</si>
  <si>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</si>
  <si>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</si>
  <si>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</si>
  <si>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</si>
  <si>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</si>
  <si>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</si>
  <si>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</si>
  <si>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</si>
  <si>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</si>
  <si>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</si>
  <si>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</si>
  <si>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</si>
  <si>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</si>
  <si>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</si>
  <si>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</si>
  <si>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</si>
  <si>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</si>
  <si>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</si>
  <si>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</si>
  <si>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</si>
  <si>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</si>
  <si>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</si>
  <si>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</si>
  <si>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</si>
  <si>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</si>
  <si>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</si>
  <si>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</si>
  <si>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</si>
  <si>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</si>
  <si>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</si>
  <si>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</si>
  <si>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</si>
  <si>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</si>
  <si>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</si>
  <si>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</si>
  <si>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</si>
  <si>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</si>
  <si>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</si>
  <si>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</si>
  <si>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</si>
  <si>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</si>
  <si>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</si>
  <si>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</si>
  <si>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</si>
  <si>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</si>
  <si>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</si>
  <si>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</si>
  <si>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</si>
  <si>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</si>
  <si>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</si>
  <si>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</si>
  <si>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</si>
  <si>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</si>
  <si>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</si>
  <si>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</si>
  <si>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</si>
  <si>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</si>
  <si>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</si>
  <si>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</si>
  <si>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</si>
  <si>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</si>
  <si>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</si>
  <si>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</si>
  <si>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</si>
  <si>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</si>
  <si>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</si>
  <si>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</si>
  <si>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</si>
  <si>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</si>
  <si>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</si>
  <si>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</si>
  <si>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</si>
  <si>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</si>
  <si>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</si>
  <si>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</si>
  <si>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</si>
  <si>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</si>
  <si>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</si>
  <si>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</si>
  <si>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</si>
  <si>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</si>
  <si>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</si>
  <si>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</si>
  <si>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</si>
  <si>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</si>
  <si>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</si>
  <si>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</si>
  <si>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</si>
  <si>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</si>
  <si>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</si>
  <si>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</si>
  <si>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</si>
  <si>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</si>
  <si>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</si>
  <si>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</si>
  <si>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</si>
  <si>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</si>
  <si>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</si>
  <si>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</si>
  <si>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</si>
  <si>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</si>
  <si>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</si>
  <si>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</si>
  <si>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</si>
  <si>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</si>
  <si>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</si>
  <si>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</si>
  <si>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</si>
  <si>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</si>
  <si>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</si>
  <si>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</si>
  <si>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</si>
  <si>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</si>
  <si>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</si>
  <si>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</si>
  <si>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</si>
  <si>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</si>
  <si>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</si>
  <si>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</si>
  <si>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</si>
  <si>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</si>
  <si>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</si>
  <si>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</si>
  <si>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</si>
  <si>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</si>
  <si>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</si>
  <si>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</si>
  <si>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</si>
  <si>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</si>
  <si>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</si>
  <si>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</si>
  <si>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</si>
  <si>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</si>
  <si>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</si>
  <si>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</si>
  <si>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</si>
  <si>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</si>
  <si>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</si>
  <si>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</si>
  <si>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</si>
  <si>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</si>
  <si>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</si>
  <si>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</si>
  <si>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</si>
  <si>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</si>
  <si>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</si>
  <si>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</si>
  <si>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</si>
  <si>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</si>
  <si>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</si>
  <si>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</si>
  <si>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</si>
  <si>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</si>
  <si>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</si>
  <si>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</si>
  <si>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</si>
  <si>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</si>
  <si>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</si>
  <si>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</si>
  <si>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</si>
  <si>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</si>
  <si>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</si>
  <si>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</si>
  <si>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</si>
  <si>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</si>
  <si>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</si>
  <si>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</si>
  <si>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</si>
  <si>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</si>
  <si>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</si>
  <si>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</si>
  <si>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</si>
  <si>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</si>
  <si>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</si>
  <si>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</si>
  <si>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</si>
  <si>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</si>
  <si>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</si>
  <si>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</si>
  <si>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</si>
  <si>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</si>
  <si>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</si>
  <si>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</si>
  <si>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</si>
  <si>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</si>
  <si>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</si>
  <si>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</si>
  <si>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</si>
  <si>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</si>
  <si>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</si>
  <si>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</si>
  <si>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</si>
  <si>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</si>
  <si>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</si>
  <si>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</si>
  <si>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</si>
  <si>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</si>
  <si>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</si>
  <si>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</si>
  <si>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</si>
  <si>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</si>
  <si>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</si>
  <si>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</si>
  <si>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</si>
  <si>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</si>
  <si>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</si>
  <si>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</si>
  <si>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</si>
  <si>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</si>
  <si>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</si>
  <si>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</si>
  <si>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</si>
  <si>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</si>
  <si>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</si>
  <si>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</si>
  <si>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</si>
  <si>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</si>
  <si>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</si>
  <si>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</si>
  <si>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</si>
  <si>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</si>
  <si>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</si>
  <si>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</si>
  <si>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</si>
  <si>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</si>
  <si>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</si>
  <si>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</si>
  <si>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</si>
  <si>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</si>
  <si>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</si>
  <si>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</si>
  <si>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</si>
  <si>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</si>
  <si>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</si>
  <si>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</si>
  <si>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</si>
  <si>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</si>
  <si>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</si>
  <si>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</si>
  <si>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</si>
  <si>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</si>
  <si>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</si>
  <si>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</si>
  <si>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</si>
  <si>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</si>
  <si>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</si>
  <si>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</si>
  <si>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</si>
  <si>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</si>
  <si>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</si>
  <si>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</si>
  <si>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</si>
  <si>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</si>
  <si>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</si>
  <si>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</si>
  <si>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</si>
  <si>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</si>
  <si>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</si>
  <si>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</si>
  <si>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</si>
  <si>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</si>
  <si>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</si>
  <si>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</si>
  <si>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</si>
  <si>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</si>
  <si>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</si>
  <si>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</si>
  <si>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</si>
  <si>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</si>
  <si>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</si>
  <si>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</si>
  <si>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</si>
  <si>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</si>
  <si>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</si>
  <si>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</si>
  <si>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</si>
  <si>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</si>
  <si>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</si>
  <si>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</si>
  <si>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</si>
  <si>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</si>
  <si>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</si>
  <si>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</si>
  <si>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</si>
  <si>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</si>
  <si>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</si>
  <si>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</si>
  <si>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</si>
  <si>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</si>
  <si>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</si>
  <si>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</si>
  <si>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</si>
  <si>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</si>
  <si>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</si>
  <si>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</si>
  <si>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</si>
  <si>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</si>
  <si>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</si>
  <si>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</si>
  <si>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</si>
  <si>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</si>
  <si>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</si>
  <si>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</si>
  <si>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</si>
  <si>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</si>
  <si>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</si>
  <si>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</si>
  <si>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</si>
  <si>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</si>
  <si>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</si>
  <si>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</si>
  <si>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</si>
  <si>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</si>
  <si>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</si>
  <si>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</si>
  <si>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</si>
  <si>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</si>
  <si>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</si>
  <si>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</si>
  <si>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</si>
  <si>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</si>
  <si>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</si>
  <si>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</si>
  <si>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</si>
  <si>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</si>
  <si>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</si>
  <si>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</si>
  <si>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</si>
  <si>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</si>
  <si>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</si>
  <si>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</si>
  <si>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</si>
  <si>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</si>
  <si>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</si>
  <si>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</si>
  <si>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</si>
  <si>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</si>
  <si>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</si>
  <si>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</si>
  <si>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</si>
  <si>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</si>
  <si>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</si>
  <si>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</si>
  <si>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</si>
  <si>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</si>
  <si>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</si>
  <si>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</si>
  <si>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</si>
  <si>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</si>
  <si>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</si>
  <si>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</si>
  <si>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</si>
  <si>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</si>
  <si>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</si>
  <si>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</si>
  <si>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</si>
  <si>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</si>
  <si>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</si>
  <si>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</si>
  <si>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</si>
  <si>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</si>
  <si>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</si>
  <si>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</si>
  <si>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</si>
  <si>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</si>
  <si>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</si>
  <si>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</si>
  <si>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</si>
  <si>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</si>
  <si>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</si>
  <si>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</si>
  <si>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</si>
  <si>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</si>
  <si>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</si>
  <si>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</si>
  <si>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</si>
  <si>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</si>
  <si>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</si>
  <si>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</si>
  <si>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</si>
  <si>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</si>
  <si>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</si>
  <si>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</si>
  <si>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</si>
  <si>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</si>
  <si>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</si>
  <si>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</si>
  <si>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</si>
  <si>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</si>
  <si>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</si>
  <si>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</si>
  <si>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</si>
  <si>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</si>
  <si>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</si>
  <si>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</si>
  <si>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</si>
  <si>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</si>
  <si>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</si>
  <si>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</si>
  <si>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</si>
  <si>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</si>
  <si>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</si>
  <si>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</si>
  <si>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</si>
  <si>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</si>
  <si>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</si>
  <si>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</si>
  <si>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</si>
  <si>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</si>
  <si>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</si>
  <si>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</si>
  <si>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</si>
  <si>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</si>
  <si>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</si>
  <si>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</si>
  <si>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</si>
  <si>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</si>
  <si>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</si>
  <si>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</si>
  <si>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</si>
  <si>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</si>
  <si>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</si>
  <si>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</si>
  <si>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</si>
  <si>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</si>
  <si>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</si>
  <si>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</si>
  <si>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</si>
  <si>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</si>
  <si>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</si>
  <si>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</si>
  <si>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</si>
  <si>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</si>
  <si>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</si>
  <si>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</si>
  <si>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</si>
  <si>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</si>
  <si>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</si>
  <si>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</si>
  <si>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</si>
  <si>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</si>
  <si>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</si>
  <si>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</si>
  <si>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</si>
  <si>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</si>
  <si>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</si>
  <si>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</si>
  <si>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</si>
  <si>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</si>
  <si>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</si>
  <si>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</si>
  <si>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</si>
  <si>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</si>
  <si>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</si>
  <si>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</si>
  <si>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</si>
  <si>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</si>
  <si>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</si>
  <si>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</si>
  <si>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</si>
  <si>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</si>
  <si>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</si>
  <si>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</si>
  <si>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</si>
  <si>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</si>
  <si>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</si>
  <si>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</si>
  <si>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</si>
  <si>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</si>
  <si>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</si>
  <si>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</si>
  <si>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</si>
  <si>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</si>
  <si>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</si>
  <si>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</si>
  <si>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</si>
  <si>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</si>
  <si>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</si>
  <si>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</si>
  <si>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</si>
  <si>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</si>
  <si>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</si>
  <si>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</si>
  <si>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</si>
  <si>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</si>
  <si>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</si>
  <si>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</si>
  <si>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</si>
  <si>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</si>
  <si>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</si>
  <si>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</si>
  <si>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</si>
  <si>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</si>
  <si>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</si>
  <si>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</si>
  <si>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</si>
  <si>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</si>
  <si>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</si>
  <si>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</si>
  <si>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</si>
  <si>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</si>
  <si>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</si>
  <si>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</si>
  <si>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</si>
  <si>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</si>
  <si>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</si>
  <si>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</si>
  <si>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</si>
  <si>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</si>
  <si>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</si>
  <si>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</si>
  <si>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</si>
  <si>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</si>
  <si>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</si>
  <si>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</si>
  <si>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</si>
  <si>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</si>
  <si>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</si>
  <si>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</si>
  <si>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</si>
  <si>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</si>
  <si>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</si>
  <si>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</si>
  <si>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</si>
  <si>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</si>
  <si>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</si>
  <si>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</si>
  <si>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</si>
  <si>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</si>
  <si>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</si>
  <si>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</si>
  <si>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</si>
  <si>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</si>
  <si>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</si>
  <si>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</si>
  <si>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</si>
  <si>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</si>
  <si>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</si>
  <si>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</si>
  <si>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</si>
  <si>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</si>
  <si>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</si>
  <si>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</si>
  <si>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</si>
  <si>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</si>
  <si>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</si>
  <si>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</si>
  <si>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</si>
  <si>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</si>
  <si>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</si>
  <si>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</si>
  <si>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</si>
  <si>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</si>
  <si>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</si>
  <si>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</si>
  <si>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</si>
  <si>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</si>
  <si>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</si>
  <si>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</si>
  <si>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</si>
  <si>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</si>
  <si>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</si>
  <si>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</si>
  <si>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</si>
  <si>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</si>
  <si>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</si>
  <si>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</si>
  <si>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</si>
  <si>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</si>
  <si>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</si>
  <si>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</si>
  <si>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</si>
  <si>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</si>
  <si>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</si>
  <si>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</si>
  <si>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</si>
  <si>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</si>
  <si>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</si>
  <si>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</si>
  <si>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</si>
  <si>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</si>
  <si>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</si>
  <si>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</si>
  <si>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</si>
  <si>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</si>
  <si>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</si>
  <si>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</si>
  <si>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</si>
  <si>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</si>
  <si>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</si>
  <si>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</si>
  <si>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</si>
  <si>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</si>
  <si>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</si>
  <si>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</si>
  <si>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</si>
  <si>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</si>
  <si>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</si>
  <si>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</si>
  <si>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</si>
  <si>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</si>
  <si>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</si>
  <si>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</si>
  <si>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</si>
  <si>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</si>
  <si>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</si>
  <si>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</si>
  <si>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</si>
  <si>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</si>
  <si>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</si>
  <si>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</si>
  <si>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</si>
  <si>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</si>
  <si>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</si>
  <si>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</si>
  <si>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</si>
  <si>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</si>
  <si>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</si>
  <si>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</si>
  <si>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</si>
  <si>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</si>
  <si>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</si>
  <si>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</si>
  <si>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</si>
  <si>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</si>
  <si>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</si>
  <si>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</si>
  <si>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</si>
  <si>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</si>
  <si>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</si>
  <si>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</si>
  <si>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</si>
  <si>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</si>
  <si>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</si>
  <si>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</si>
  <si>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</si>
  <si>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</si>
  <si>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</si>
  <si>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</si>
  <si>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</si>
  <si>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</si>
  <si>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</si>
  <si>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</si>
  <si>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</si>
  <si>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</si>
  <si>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</si>
  <si>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</si>
  <si>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</si>
  <si>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</si>
  <si>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</si>
  <si>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</si>
  <si>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</si>
  <si>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</si>
  <si>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</si>
  <si>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</si>
  <si>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</si>
  <si>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</si>
  <si>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</si>
  <si>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</si>
  <si>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</si>
  <si>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</si>
  <si>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</si>
  <si>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</si>
  <si>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</si>
  <si>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</si>
  <si>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</si>
  <si>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</si>
  <si>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</si>
  <si>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</si>
  <si>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</si>
  <si>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</si>
  <si>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</si>
  <si>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</si>
  <si>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</si>
  <si>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</si>
  <si>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</si>
  <si>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</si>
  <si>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</si>
  <si>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</si>
  <si>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</si>
  <si>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</si>
  <si>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</si>
  <si>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</si>
  <si>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</si>
  <si>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</si>
  <si>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</si>
  <si>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</si>
  <si>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</si>
  <si>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</si>
  <si>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</si>
  <si>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</si>
  <si>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</si>
  <si>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</si>
  <si>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</si>
  <si>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</si>
  <si>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</si>
  <si>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</si>
  <si>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</si>
  <si>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</si>
  <si>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</si>
  <si>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</si>
  <si>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</si>
  <si>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</si>
  <si>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</si>
  <si>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</si>
  <si>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</si>
  <si>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</si>
  <si>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</si>
  <si>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</si>
  <si>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</si>
  <si>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</si>
  <si>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</si>
  <si>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</si>
  <si>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</si>
  <si>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</si>
  <si>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</si>
  <si>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</si>
  <si>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</si>
  <si>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</si>
  <si>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</si>
  <si>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</si>
  <si>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</si>
  <si>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</si>
  <si>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</si>
  <si>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</si>
  <si>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</si>
  <si>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</si>
  <si>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</si>
  <si>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</si>
  <si>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</si>
  <si>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</si>
  <si>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</si>
  <si>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</si>
  <si>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</si>
  <si>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</si>
  <si>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</si>
  <si>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</si>
  <si>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</si>
  <si>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</si>
  <si>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</si>
  <si>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</si>
  <si>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</si>
  <si>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</si>
  <si>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</si>
  <si>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</si>
  <si>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</si>
  <si>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</si>
  <si>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</si>
  <si>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</si>
  <si>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</si>
  <si>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</si>
  <si>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</si>
  <si>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</si>
  <si>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</si>
  <si>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</si>
  <si>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</si>
  <si>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</si>
  <si>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</si>
  <si>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</si>
  <si>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</si>
  <si>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</si>
  <si>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</si>
  <si>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</si>
  <si>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</si>
  <si>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</si>
  <si>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</si>
  <si>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</si>
  <si>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</si>
  <si>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</si>
  <si>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</si>
  <si>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</si>
  <si>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</si>
  <si>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</si>
  <si>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</si>
  <si>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</si>
  <si>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</si>
  <si>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</si>
  <si>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</si>
  <si>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</si>
  <si>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</si>
  <si>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</si>
  <si>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</si>
  <si>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</si>
  <si>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</si>
  <si>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</si>
  <si>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</si>
  <si>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</si>
  <si>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</si>
  <si>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</si>
  <si>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</si>
  <si>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</si>
  <si>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</si>
  <si>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</si>
  <si>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</si>
  <si>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</si>
  <si>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</si>
  <si>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</si>
  <si>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</si>
  <si>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</si>
  <si>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</si>
  <si>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</si>
  <si>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</si>
  <si>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</si>
  <si>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</si>
  <si>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</si>
  <si>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</si>
  <si>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</si>
  <si>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</si>
  <si>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</si>
  <si>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</si>
  <si>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</si>
  <si>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</si>
  <si>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</si>
  <si>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</si>
  <si>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</si>
  <si>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</si>
  <si>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</si>
  <si>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</si>
  <si>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</si>
  <si>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</si>
  <si>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</si>
  <si>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</si>
  <si>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</si>
  <si>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</si>
  <si>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</si>
  <si>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</si>
  <si>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</si>
  <si>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</si>
  <si>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</si>
  <si>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</si>
  <si>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</si>
  <si>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</si>
  <si>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</si>
  <si>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</si>
  <si>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</si>
  <si>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</si>
  <si>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</si>
  <si>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</si>
  <si>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</si>
  <si>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</si>
  <si>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</si>
  <si>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</si>
  <si>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</si>
  <si>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</si>
  <si>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</si>
  <si>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</si>
  <si>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</si>
  <si>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</si>
  <si>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</si>
  <si>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</si>
  <si>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</si>
  <si>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</si>
  <si>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</si>
  <si>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</si>
  <si>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</si>
  <si>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</si>
  <si>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</si>
  <si>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</si>
  <si>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</si>
  <si>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</si>
  <si>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</si>
  <si>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</si>
  <si>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</si>
  <si>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</si>
  <si>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</si>
  <si>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</si>
  <si>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</si>
  <si>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</si>
  <si>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</si>
  <si>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</si>
  <si>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</si>
  <si>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</si>
  <si>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</si>
  <si>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</si>
  <si>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</si>
  <si>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</si>
  <si>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</si>
  <si>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</si>
  <si>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</si>
  <si>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</si>
  <si>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</si>
  <si>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</si>
  <si>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</si>
  <si>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</si>
  <si>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</si>
  <si>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</si>
  <si>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</si>
  <si>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</si>
  <si>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</si>
  <si>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</si>
  <si>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</si>
  <si>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</si>
  <si>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</si>
  <si>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</si>
  <si>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</si>
  <si>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</si>
  <si>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</si>
  <si>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</si>
  <si>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</si>
  <si>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</si>
  <si>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</si>
  <si>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</si>
  <si>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</si>
  <si>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</si>
  <si>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</si>
  <si>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</si>
  <si>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</si>
  <si>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</si>
  <si>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</si>
  <si>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</si>
  <si>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</si>
  <si>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</si>
  <si>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</si>
  <si>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</si>
  <si>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</si>
  <si>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</si>
  <si>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</si>
  <si>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</si>
  <si>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</si>
  <si>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</si>
  <si>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</si>
  <si>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</si>
  <si>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</si>
  <si>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</si>
  <si>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</si>
  <si>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</si>
  <si>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</si>
  <si>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</si>
  <si>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</si>
  <si>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</si>
  <si>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</si>
  <si>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</si>
  <si>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</si>
  <si>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</si>
  <si>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</si>
  <si>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</si>
  <si>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</si>
  <si>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</si>
  <si>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</si>
  <si>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</si>
  <si>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</si>
  <si>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</si>
  <si>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</si>
  <si>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</si>
  <si>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</si>
  <si>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</si>
  <si>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</si>
  <si>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</si>
  <si>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</si>
  <si>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</si>
  <si>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</si>
  <si>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</si>
  <si>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</si>
  <si>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</si>
  <si>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</si>
  <si>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</si>
  <si>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</si>
  <si>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</si>
  <si>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</si>
  <si>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</si>
  <si>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</si>
  <si>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</si>
  <si>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</si>
  <si>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</si>
  <si>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</si>
  <si>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</si>
  <si>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</si>
  <si>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</si>
  <si>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</si>
  <si>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</si>
  <si>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</si>
  <si>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</si>
  <si>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</si>
  <si>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</si>
  <si>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</si>
  <si>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</si>
  <si>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</si>
  <si>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</si>
  <si>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</si>
  <si>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</si>
  <si>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</si>
  <si>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</si>
  <si>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</si>
  <si>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</si>
  <si>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</si>
  <si>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</si>
  <si>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</si>
  <si>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</si>
  <si>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</si>
  <si>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</si>
  <si>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</si>
  <si>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</si>
  <si>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</si>
  <si>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</si>
  <si>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</si>
  <si>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</si>
  <si>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</si>
  <si>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</si>
  <si>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</si>
  <si>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</si>
  <si>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</si>
  <si>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</si>
  <si>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</si>
  <si>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</si>
  <si>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</si>
  <si>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</si>
  <si>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</si>
  <si>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</si>
  <si>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</si>
  <si>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</si>
  <si>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</si>
  <si>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</si>
  <si>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</si>
  <si>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</si>
  <si>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</si>
  <si>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</si>
  <si>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</si>
  <si>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</si>
  <si>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</si>
  <si>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</si>
  <si>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</si>
  <si>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</si>
  <si>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</si>
  <si>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</si>
  <si>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</si>
  <si>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</si>
  <si>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</si>
  <si>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</si>
  <si>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</si>
  <si>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</si>
  <si>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</si>
  <si>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</si>
  <si>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</si>
  <si>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</si>
  <si>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</si>
  <si>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</si>
  <si>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</si>
  <si>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</si>
  <si>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</si>
  <si>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</si>
  <si>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</si>
  <si>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</si>
  <si>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</si>
  <si>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</si>
  <si>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</si>
  <si>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</si>
  <si>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</si>
  <si>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</si>
  <si>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</si>
  <si>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</si>
  <si>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</si>
  <si>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</si>
  <si>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</si>
  <si>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</si>
  <si>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</si>
  <si>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</si>
  <si>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</si>
  <si>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</si>
  <si>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</si>
  <si>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</si>
  <si>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</si>
  <si>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</si>
  <si>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</si>
  <si>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</si>
  <si>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</si>
  <si>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</si>
  <si>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</si>
  <si>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</si>
  <si>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</si>
  <si>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</si>
  <si>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</si>
  <si>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</si>
  <si>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</si>
  <si>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</si>
  <si>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</si>
  <si>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</si>
  <si>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</si>
  <si>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</si>
  <si>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</si>
  <si>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</si>
  <si>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</si>
  <si>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</si>
  <si>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</si>
  <si>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</si>
  <si>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</si>
  <si>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</si>
  <si>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</si>
  <si>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</si>
  <si>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</si>
  <si>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</si>
  <si>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</si>
  <si>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</si>
  <si>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</si>
  <si>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</si>
  <si>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</si>
  <si>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</si>
  <si>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</si>
  <si>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</si>
  <si>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</si>
  <si>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</si>
  <si>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</si>
  <si>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</si>
  <si>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</si>
  <si>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</si>
  <si>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</si>
  <si>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</si>
  <si>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</si>
  <si>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</si>
  <si>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</si>
  <si>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</si>
  <si>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</si>
  <si>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</si>
  <si>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</si>
  <si>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</si>
  <si>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</si>
  <si>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</si>
  <si>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</si>
  <si>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</si>
  <si>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</si>
  <si>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</si>
  <si>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</si>
  <si>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</si>
  <si>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</si>
  <si>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</si>
  <si>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</si>
  <si>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</si>
  <si>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</si>
  <si>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</si>
  <si>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</si>
  <si>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</si>
  <si>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</si>
  <si>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</si>
  <si>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</si>
  <si>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</si>
  <si>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</si>
  <si>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</si>
  <si>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</si>
  <si>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</si>
  <si>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</si>
  <si>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</si>
  <si>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</si>
  <si>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</si>
  <si>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</si>
  <si>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</si>
  <si>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</si>
  <si>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</si>
  <si>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</si>
  <si>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</si>
  <si>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</si>
  <si>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</si>
  <si>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</si>
  <si>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</si>
  <si>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</si>
  <si>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</si>
  <si>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</si>
  <si>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</si>
  <si>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</si>
  <si>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</si>
  <si>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</si>
  <si>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</si>
  <si>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</si>
  <si>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</si>
  <si>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</si>
  <si>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</si>
  <si>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</si>
  <si>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</si>
  <si>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</si>
  <si>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</si>
  <si>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</si>
  <si>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</si>
  <si>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</si>
  <si>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</si>
  <si>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</si>
  <si>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</si>
  <si>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</si>
  <si>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</si>
  <si>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</si>
  <si>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</si>
  <si>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</si>
  <si>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</si>
  <si>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</si>
  <si>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</si>
  <si>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</si>
  <si>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</si>
  <si>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</si>
  <si>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</si>
  <si>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</si>
  <si>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</si>
  <si>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</si>
  <si>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</si>
  <si>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</si>
  <si>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</si>
  <si>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</si>
  <si>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</si>
  <si>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</si>
  <si>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</si>
  <si>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</si>
  <si>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</si>
  <si>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</si>
  <si>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</si>
  <si>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</si>
  <si>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</si>
  <si>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</si>
  <si>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</si>
  <si>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</si>
  <si>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</si>
  <si>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</si>
  <si>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</si>
  <si>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</si>
  <si>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</si>
  <si>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</si>
  <si>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</si>
  <si>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</si>
  <si>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</si>
  <si>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</si>
  <si>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</si>
  <si>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</si>
  <si>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</si>
  <si>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</si>
  <si>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</si>
  <si>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</si>
  <si>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</si>
  <si>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</si>
  <si>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</si>
  <si>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</si>
  <si>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</si>
  <si>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</si>
  <si>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</si>
  <si>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</si>
  <si>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</si>
  <si>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</si>
  <si>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</si>
  <si>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</si>
  <si>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</si>
  <si>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</si>
  <si>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</si>
  <si>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</si>
  <si>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</si>
  <si>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</si>
  <si>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</si>
  <si>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</si>
  <si>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</si>
  <si>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</si>
  <si>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</si>
  <si>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</si>
  <si>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</si>
  <si>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</si>
  <si>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</si>
  <si>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</si>
  <si>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</si>
  <si>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</si>
  <si>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</si>
  <si>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</si>
  <si>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</si>
  <si>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</si>
  <si>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</si>
  <si>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</si>
  <si>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</si>
  <si>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</si>
  <si>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</si>
  <si>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</si>
  <si>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</si>
  <si>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</si>
  <si>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</si>
  <si>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</si>
  <si>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</si>
  <si>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</si>
  <si>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</si>
  <si>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</si>
  <si>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</si>
  <si>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</si>
  <si>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</si>
  <si>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</si>
  <si>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</si>
  <si>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</si>
  <si>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</si>
  <si>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</si>
  <si>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</si>
  <si>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</si>
  <si>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</si>
  <si>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</si>
  <si>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</si>
  <si>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</si>
  <si>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</si>
  <si>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</si>
  <si>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</si>
  <si>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</si>
  <si>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</si>
  <si>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</si>
  <si>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</si>
  <si>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</si>
  <si>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</si>
  <si>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</si>
  <si>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</si>
  <si>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</si>
  <si>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</si>
  <si>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</si>
  <si>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</si>
  <si>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</si>
  <si>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</si>
  <si>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</si>
  <si>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</si>
  <si>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</si>
  <si>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</si>
  <si>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</si>
  <si>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</si>
  <si>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</si>
  <si>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</si>
  <si>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</si>
  <si>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</si>
  <si>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</si>
  <si>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</si>
  <si>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</si>
  <si>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</si>
  <si>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</si>
  <si>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</si>
  <si>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</si>
  <si>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</si>
  <si>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</si>
  <si>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</si>
  <si>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</si>
  <si>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</si>
  <si>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</si>
  <si>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</si>
  <si>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</si>
  <si>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</si>
  <si>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</si>
  <si>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</si>
  <si>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</si>
  <si>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</si>
  <si>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</si>
  <si>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</si>
  <si>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</si>
  <si>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</si>
  <si>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</si>
  <si>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</si>
  <si>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</si>
  <si>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</si>
  <si>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</si>
  <si>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</si>
  <si>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</si>
  <si>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</si>
  <si>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</si>
  <si>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</si>
  <si>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</si>
  <si>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</si>
  <si>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</si>
  <si>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</si>
  <si>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</si>
  <si>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</si>
  <si>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</si>
  <si>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</si>
  <si>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</si>
  <si>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</si>
  <si>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</si>
  <si>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</si>
  <si>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</si>
  <si>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</si>
  <si>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</si>
  <si>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</si>
  <si>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</si>
  <si>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</si>
  <si>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</si>
  <si>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</si>
  <si>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</si>
  <si>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</si>
  <si>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</si>
  <si>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</si>
  <si>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</si>
  <si>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</si>
  <si>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</si>
  <si>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</si>
  <si>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</si>
  <si>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</si>
  <si>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</si>
  <si>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</si>
  <si>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</si>
  <si>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</si>
  <si>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</si>
  <si>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</si>
  <si>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</si>
  <si>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</si>
  <si>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</si>
  <si>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</si>
  <si>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</si>
  <si>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</si>
  <si>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</si>
  <si>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</si>
  <si>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</si>
  <si>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</si>
  <si>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</si>
  <si>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</si>
  <si>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</si>
  <si>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</si>
  <si>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</si>
  <si>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</si>
  <si>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</si>
  <si>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</si>
  <si>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</si>
  <si>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</si>
  <si>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</si>
  <si>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</si>
  <si>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</si>
  <si>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</si>
  <si>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</si>
  <si>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</si>
  <si>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</si>
  <si>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</si>
  <si>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</si>
  <si>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</si>
  <si>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</si>
  <si>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</si>
  <si>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</si>
  <si>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</si>
  <si>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</si>
  <si>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</si>
  <si>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</si>
  <si>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</si>
  <si>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</si>
  <si>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</si>
  <si>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</si>
  <si>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</si>
  <si>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</si>
  <si>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</si>
  <si>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</si>
  <si>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</si>
  <si>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</si>
  <si>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</si>
  <si>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</si>
  <si>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</si>
  <si>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</si>
  <si>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</si>
  <si>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</si>
  <si>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</si>
  <si>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</si>
  <si>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</si>
  <si>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</si>
  <si>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</si>
  <si>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</si>
  <si>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</si>
  <si>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</si>
  <si>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</si>
  <si>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</si>
  <si>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</si>
  <si>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</si>
  <si>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</si>
  <si>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</si>
  <si>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</si>
  <si>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</si>
  <si>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</si>
  <si>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</si>
  <si>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</si>
  <si>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</si>
  <si>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</si>
  <si>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</si>
  <si>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</si>
  <si>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</si>
  <si>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</si>
  <si>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</si>
  <si>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</si>
  <si>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</si>
  <si>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</si>
  <si>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</si>
  <si>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</si>
  <si>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</si>
  <si>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</si>
  <si>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</si>
  <si>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</si>
  <si>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</si>
  <si>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</si>
  <si>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</si>
  <si>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</si>
  <si>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</si>
  <si>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</si>
  <si>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</si>
  <si>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</si>
  <si>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</si>
  <si>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</si>
  <si>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</si>
  <si>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</si>
  <si>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</si>
  <si>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</si>
  <si>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</si>
  <si>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</si>
  <si>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</si>
  <si>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</si>
  <si>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</si>
  <si>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</si>
  <si>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</si>
  <si>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</si>
  <si>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</si>
  <si>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</si>
  <si>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</si>
  <si>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</si>
  <si>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</si>
  <si>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</si>
  <si>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</si>
  <si>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</si>
  <si>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</si>
  <si>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</si>
  <si>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</si>
  <si>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</si>
  <si>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</si>
  <si>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</si>
  <si>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</si>
  <si>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</si>
  <si>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</si>
  <si>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</si>
  <si>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</si>
  <si>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</si>
  <si>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</si>
  <si>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</si>
  <si>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</si>
  <si>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</si>
  <si>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</si>
  <si>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</si>
  <si>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</si>
  <si>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</si>
  <si>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</si>
  <si>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</si>
  <si>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</si>
  <si>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</si>
  <si>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</si>
  <si>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</si>
  <si>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</si>
  <si>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</si>
  <si>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</si>
  <si>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</si>
  <si>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</si>
  <si>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</si>
  <si>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</si>
  <si>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</si>
  <si>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</si>
  <si>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</si>
  <si>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</si>
  <si>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</si>
  <si>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</si>
  <si>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</si>
  <si>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</si>
  <si>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</si>
  <si>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</si>
  <si>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</si>
  <si>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</si>
  <si>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</si>
  <si>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</si>
  <si>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</si>
  <si>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</si>
  <si>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</si>
  <si>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</si>
  <si>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</si>
  <si>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</si>
  <si>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</si>
  <si>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</si>
  <si>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</si>
  <si>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</si>
  <si>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</si>
  <si>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</si>
  <si>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</si>
  <si>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</si>
  <si>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</si>
  <si>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</si>
  <si>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</si>
  <si>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</si>
  <si>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</si>
  <si>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</si>
  <si>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</si>
  <si>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</si>
  <si>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</si>
  <si>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</si>
  <si>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</si>
  <si>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</si>
  <si>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</si>
  <si>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</si>
  <si>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</si>
  <si>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</si>
  <si>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</si>
  <si>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</si>
  <si>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</si>
  <si>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</si>
  <si>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</si>
  <si>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</si>
  <si>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</si>
  <si>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</si>
  <si>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</si>
  <si>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</si>
  <si>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</si>
  <si>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</si>
  <si>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</si>
  <si>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</si>
  <si>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</si>
  <si>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</si>
  <si>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</si>
  <si>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</si>
  <si>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</si>
  <si>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</si>
  <si>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</si>
  <si>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</si>
  <si>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</si>
  <si>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</si>
  <si>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</si>
  <si>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</si>
  <si>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</si>
  <si>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</si>
  <si>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</si>
  <si>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</si>
  <si>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</si>
  <si>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</si>
  <si>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</si>
  <si>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</si>
  <si>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</si>
  <si>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</si>
  <si>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</si>
  <si>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</si>
  <si>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</si>
  <si>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</si>
  <si>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</si>
  <si>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</si>
  <si>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</si>
  <si>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</si>
  <si>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</si>
  <si>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</si>
  <si>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</si>
  <si>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</si>
  <si>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</si>
  <si>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</si>
  <si>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</si>
  <si>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</si>
  <si>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</si>
  <si>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</si>
  <si>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</si>
  <si>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</si>
  <si>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</si>
  <si>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</si>
  <si>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</si>
  <si>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</si>
  <si>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</si>
  <si>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</si>
  <si>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</si>
  <si>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</si>
  <si>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</si>
  <si>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</si>
  <si>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</si>
  <si>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</si>
  <si>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</si>
  <si>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</si>
  <si>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</si>
  <si>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</si>
  <si>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</si>
  <si>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</si>
  <si>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</si>
  <si>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</si>
  <si>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</si>
  <si>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</si>
  <si>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</si>
  <si>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</si>
  <si>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</si>
  <si>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</si>
  <si>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</si>
  <si>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</si>
  <si>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</si>
  <si>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</si>
  <si>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</si>
  <si>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</si>
  <si>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</si>
  <si>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</si>
  <si>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</si>
  <si>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</si>
  <si>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</si>
  <si>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</si>
  <si>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</si>
  <si>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</si>
  <si>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</si>
  <si>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</si>
  <si>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</si>
  <si>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</si>
  <si>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</si>
  <si>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</si>
  <si>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</si>
  <si>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</si>
  <si>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</si>
  <si>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</si>
  <si>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</si>
  <si>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</si>
  <si>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</si>
  <si>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</si>
  <si>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</si>
  <si>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</si>
  <si>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</si>
  <si>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</si>
  <si>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</si>
  <si>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</si>
  <si>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</si>
  <si>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</si>
  <si>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</si>
  <si>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</si>
  <si>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</si>
  <si>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</si>
  <si>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</si>
  <si>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</si>
  <si>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</si>
  <si>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</si>
  <si>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</si>
  <si>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</si>
  <si>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</si>
  <si>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</si>
  <si>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</si>
  <si>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</si>
  <si>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</si>
  <si>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</si>
  <si>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</si>
  <si>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</si>
  <si>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</si>
  <si>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</si>
  <si>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</si>
  <si>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</si>
  <si>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</si>
  <si>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</si>
  <si>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</si>
  <si>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</si>
  <si>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</si>
  <si>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</si>
  <si>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</si>
  <si>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</si>
  <si>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</si>
  <si>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</si>
  <si>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</si>
  <si>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</si>
  <si>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</si>
  <si>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</si>
  <si>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</si>
  <si>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</si>
  <si>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</si>
  <si>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</si>
  <si>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</si>
  <si>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</si>
  <si>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</si>
  <si>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</si>
  <si>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</si>
  <si>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</si>
  <si>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</si>
  <si>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</si>
  <si>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</si>
  <si>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</si>
  <si>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</si>
  <si>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</si>
  <si>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</si>
  <si>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</si>
  <si>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</si>
  <si>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</si>
  <si>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</si>
  <si>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</si>
  <si>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</si>
  <si>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</si>
  <si>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</si>
  <si>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</si>
  <si>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</si>
  <si>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</si>
  <si>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</si>
  <si>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</si>
  <si>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</si>
  <si>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</si>
  <si>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</si>
  <si>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</si>
  <si>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</si>
  <si>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</si>
  <si>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</si>
  <si>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</si>
  <si>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</si>
  <si>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</si>
  <si>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</si>
  <si>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</si>
  <si>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</si>
  <si>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</si>
  <si>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</si>
  <si>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</si>
  <si>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</si>
  <si>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</si>
  <si>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</si>
  <si>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</si>
  <si>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</si>
  <si>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</si>
  <si>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</si>
  <si>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</si>
  <si>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</si>
  <si>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</si>
  <si>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</si>
  <si>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</si>
  <si>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</si>
  <si>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</si>
  <si>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</si>
  <si>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</si>
  <si>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</si>
  <si>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</si>
  <si>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</si>
  <si>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</si>
  <si>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</si>
  <si>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</si>
  <si>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</si>
  <si>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</si>
  <si>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</si>
  <si>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</si>
  <si>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</si>
  <si>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</si>
  <si>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</si>
  <si>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</si>
  <si>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</si>
  <si>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</si>
  <si>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</si>
  <si>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</si>
  <si>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</si>
  <si>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</si>
  <si>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</si>
  <si>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</si>
  <si>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</si>
  <si>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</si>
  <si>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</si>
  <si>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</si>
  <si>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</si>
  <si>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</si>
  <si>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</si>
  <si>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</si>
  <si>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</si>
  <si>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</si>
  <si>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</si>
  <si>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</si>
  <si>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</si>
  <si>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</si>
  <si>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</si>
  <si>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</si>
  <si>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</si>
  <si>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</si>
  <si>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</si>
  <si>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</si>
  <si>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</si>
  <si>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</si>
  <si>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</si>
  <si>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</si>
  <si>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</si>
  <si>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</si>
  <si>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</si>
  <si>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</si>
  <si>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</si>
  <si>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</si>
  <si>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</si>
  <si>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</si>
  <si>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</si>
  <si>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</si>
  <si>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</si>
  <si>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</si>
  <si>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</si>
  <si>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</si>
  <si>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</si>
  <si>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</si>
  <si>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</si>
  <si>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</si>
  <si>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</si>
  <si>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</si>
  <si>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</si>
  <si>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</si>
  <si>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</si>
  <si>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</si>
  <si>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</si>
  <si>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</si>
  <si>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</si>
  <si>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</si>
  <si>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</si>
  <si>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</si>
  <si>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</si>
  <si>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</si>
  <si>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</si>
  <si>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</si>
  <si>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</si>
  <si>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</si>
  <si>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</si>
  <si>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</si>
  <si>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</si>
  <si>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</si>
  <si>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</si>
  <si>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</si>
  <si>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</si>
  <si>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</si>
  <si>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</si>
  <si>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</si>
  <si>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</si>
  <si>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</si>
  <si>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</si>
  <si>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</si>
  <si>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</si>
  <si>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</si>
  <si>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</si>
  <si>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</si>
  <si>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</si>
  <si>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</si>
  <si>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</si>
  <si>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</si>
  <si>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</si>
  <si>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</si>
  <si>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</si>
  <si>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</si>
  <si>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</si>
  <si>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</si>
  <si>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</si>
  <si>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</si>
  <si>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</si>
  <si>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</si>
  <si>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</si>
  <si>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</si>
  <si>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</si>
  <si>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</si>
  <si>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</si>
  <si>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</si>
  <si>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</si>
  <si>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</si>
  <si>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</si>
  <si>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</si>
  <si>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</si>
  <si>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</si>
  <si>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</si>
  <si>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</si>
  <si>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</si>
  <si>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</si>
  <si>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</si>
  <si>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</si>
  <si>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</si>
  <si>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</si>
  <si>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</si>
  <si>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</si>
  <si>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</si>
  <si>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</si>
  <si>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</si>
  <si>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</si>
  <si>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</si>
  <si>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</si>
  <si>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</si>
  <si>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</si>
  <si>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</si>
  <si>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</si>
  <si>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</si>
  <si>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</si>
  <si>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</si>
  <si>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</si>
  <si>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</si>
  <si>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</si>
  <si>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</si>
  <si>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</si>
  <si>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</si>
  <si>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</si>
  <si>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</si>
  <si>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</si>
  <si>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</si>
  <si>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</si>
  <si>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</si>
  <si>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</si>
  <si>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</si>
  <si>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</si>
  <si>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</si>
  <si>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</si>
  <si>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</si>
  <si>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</si>
  <si>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</si>
  <si>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</si>
  <si>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</si>
  <si>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</si>
  <si>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</si>
  <si>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</si>
  <si>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</si>
  <si>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</si>
  <si>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</si>
  <si>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</si>
  <si>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</si>
  <si>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</si>
  <si>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</si>
  <si>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</si>
  <si>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</si>
  <si>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</si>
  <si>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</si>
  <si>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</si>
  <si>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</si>
  <si>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</si>
  <si>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</si>
  <si>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</si>
  <si>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</si>
  <si>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</si>
  <si>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</si>
  <si>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</si>
  <si>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</si>
  <si>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</si>
  <si>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</si>
  <si>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</si>
  <si>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</si>
  <si>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</si>
  <si>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</si>
  <si>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</si>
  <si>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</si>
  <si>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</si>
  <si>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</si>
  <si>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</si>
  <si>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</si>
  <si>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</si>
  <si>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</si>
  <si>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</si>
  <si>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</si>
  <si>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</si>
  <si>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</si>
  <si>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</si>
  <si>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</si>
  <si>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</si>
  <si>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</si>
  <si>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</si>
  <si>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</si>
  <si>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</si>
  <si>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</si>
  <si>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</si>
  <si>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</si>
  <si>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</si>
  <si>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</si>
  <si>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</si>
  <si>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</si>
  <si>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</si>
  <si>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</si>
  <si>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</si>
  <si>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</si>
  <si>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</si>
  <si>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</si>
  <si>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</si>
  <si>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</si>
  <si>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</si>
  <si>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</si>
  <si>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</si>
  <si>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</si>
  <si>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</si>
  <si>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</si>
  <si>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</si>
  <si>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</si>
  <si>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</si>
  <si>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</si>
  <si>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</si>
  <si>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</si>
  <si>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</si>
  <si>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</si>
  <si>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</si>
  <si>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</si>
  <si>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</si>
  <si>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</si>
  <si>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</si>
  <si>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</si>
  <si>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</si>
  <si>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</si>
  <si>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</si>
  <si>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</si>
  <si>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</si>
  <si>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</si>
  <si>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</si>
  <si>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</si>
  <si>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</si>
  <si>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</si>
  <si>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</si>
  <si>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</si>
  <si>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</si>
  <si>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</si>
  <si>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</si>
  <si>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</si>
  <si>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</si>
  <si>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</si>
  <si>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</si>
  <si>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</si>
  <si>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</si>
  <si>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</si>
  <si>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</si>
  <si>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</si>
  <si>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</si>
  <si>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</si>
  <si>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</si>
  <si>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</si>
  <si>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</si>
  <si>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</si>
  <si>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</si>
  <si>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</si>
  <si>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</si>
  <si>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</si>
  <si>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</si>
  <si>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</si>
  <si>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</si>
  <si>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</si>
  <si>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</si>
  <si>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</si>
  <si>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</si>
  <si>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</si>
  <si>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</si>
  <si>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</si>
  <si>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</si>
  <si>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</si>
  <si>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</si>
  <si>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</si>
  <si>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</si>
  <si>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</si>
  <si>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</si>
  <si>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</si>
  <si>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</si>
  <si>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</si>
  <si>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</si>
  <si>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</si>
  <si>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</si>
  <si>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</si>
  <si>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</si>
  <si>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</si>
  <si>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</si>
  <si>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</si>
  <si>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</si>
  <si>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</si>
  <si>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</si>
  <si>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</si>
  <si>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</si>
  <si>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</si>
  <si>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</si>
  <si>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</si>
  <si>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</si>
  <si>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</si>
  <si>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</si>
  <si>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</si>
  <si>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</si>
  <si>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</si>
  <si>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</si>
  <si>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</si>
  <si>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</si>
  <si>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</si>
  <si>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</si>
  <si>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</si>
  <si>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</si>
  <si>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</si>
  <si>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</si>
  <si>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</si>
  <si>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</si>
  <si>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</si>
  <si>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</si>
  <si>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</si>
  <si>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</si>
  <si>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</si>
  <si>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</si>
  <si>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</si>
  <si>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</si>
  <si>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</si>
  <si>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</si>
  <si>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</si>
  <si>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</si>
  <si>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</si>
  <si>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</si>
  <si>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</si>
  <si>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</si>
  <si>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</si>
  <si>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</si>
  <si>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</si>
  <si>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</si>
  <si>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</si>
  <si>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</si>
  <si>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</si>
  <si>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</si>
  <si>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</si>
  <si>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</si>
  <si>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</si>
  <si>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</si>
  <si>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</si>
  <si>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</si>
  <si>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</si>
  <si>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</si>
  <si>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</si>
  <si>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</si>
  <si>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</si>
  <si>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</si>
  <si>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</si>
  <si>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</si>
  <si>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</si>
  <si>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</si>
  <si>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</si>
  <si>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</si>
  <si>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</si>
  <si>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</si>
  <si>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</si>
  <si>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</si>
  <si>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</si>
  <si>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</si>
  <si>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</si>
  <si>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</si>
  <si>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</si>
  <si>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</si>
  <si>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</si>
  <si>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</si>
  <si>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</si>
  <si>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</si>
  <si>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</si>
  <si>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</si>
  <si>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</si>
  <si>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</si>
  <si>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</si>
  <si>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</si>
  <si>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</si>
  <si>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</si>
  <si>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</si>
  <si>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</si>
  <si>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</si>
  <si>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</si>
  <si>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</si>
  <si>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</si>
  <si>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</si>
  <si>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</si>
  <si>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</si>
  <si>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</si>
  <si>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</si>
  <si>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</si>
  <si>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</si>
  <si>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</si>
  <si>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</si>
  <si>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</si>
  <si>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</si>
  <si>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</si>
  <si>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</si>
  <si>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</si>
  <si>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</si>
  <si>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</si>
  <si>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</si>
  <si>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</si>
  <si>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</si>
  <si>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</si>
  <si>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</si>
  <si>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</si>
  <si>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</si>
  <si>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</si>
  <si>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</si>
  <si>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</si>
  <si>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</si>
  <si>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</si>
  <si>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</si>
  <si>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</si>
  <si>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</si>
  <si>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</si>
  <si>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</si>
  <si>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</si>
  <si>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</si>
  <si>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</si>
  <si>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</si>
  <si>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</si>
  <si>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</si>
  <si>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</si>
  <si>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</si>
  <si>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</si>
  <si>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</si>
  <si>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</si>
  <si>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</si>
  <si>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</si>
  <si>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</si>
  <si>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</si>
  <si>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</si>
  <si>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</si>
  <si>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</si>
  <si>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</si>
  <si>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</si>
  <si>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</si>
  <si>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</si>
  <si>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</si>
  <si>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</si>
  <si>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</si>
  <si>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</si>
  <si>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</si>
  <si>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</si>
  <si>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</si>
  <si>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</si>
  <si>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</si>
  <si>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</si>
  <si>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</si>
  <si>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</si>
  <si>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</si>
  <si>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</si>
  <si>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</si>
  <si>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</si>
  <si>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</si>
  <si>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</si>
  <si>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</si>
  <si>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</si>
  <si>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</si>
  <si>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</si>
  <si>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</si>
  <si>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</si>
  <si>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</si>
  <si>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</si>
  <si>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</si>
  <si>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</si>
  <si>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</si>
  <si>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</si>
  <si>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</si>
  <si>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</si>
  <si>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</si>
  <si>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</si>
  <si>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</si>
  <si>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</si>
  <si>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</si>
  <si>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</si>
  <si>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</si>
  <si>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</si>
  <si>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</si>
  <si>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</si>
  <si>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</si>
  <si>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</si>
  <si>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</si>
  <si>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</si>
  <si>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</si>
  <si>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</si>
  <si>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</si>
  <si>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</si>
  <si>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</si>
  <si>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</si>
  <si>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</si>
  <si>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</si>
  <si>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</si>
  <si>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</si>
  <si>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</si>
  <si>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</si>
  <si>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</si>
  <si>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</si>
  <si>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</si>
  <si>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</si>
  <si>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</si>
  <si>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</si>
  <si>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</si>
  <si>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</si>
  <si>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</si>
  <si>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</si>
  <si>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</si>
  <si>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</si>
  <si>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</si>
  <si>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</si>
  <si>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</si>
  <si>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</si>
  <si>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</si>
  <si>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</si>
  <si>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</si>
  <si>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</si>
  <si>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</si>
  <si>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</si>
  <si>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</si>
  <si>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</si>
  <si>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</si>
  <si>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</si>
  <si>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</si>
  <si>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</si>
  <si>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</si>
  <si>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</si>
  <si>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</si>
  <si>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</si>
  <si>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</si>
  <si>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</si>
  <si>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</si>
  <si>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</si>
  <si>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</si>
  <si>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</si>
  <si>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</si>
  <si>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</si>
  <si>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</si>
  <si>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</si>
  <si>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</si>
  <si>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</si>
  <si>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</si>
  <si>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</si>
  <si>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</si>
  <si>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</si>
  <si>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</si>
  <si>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</si>
  <si>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</si>
  <si>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</si>
  <si>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</si>
  <si>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</si>
  <si>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</si>
  <si>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</si>
  <si>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</si>
  <si>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</si>
  <si>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</si>
  <si>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</si>
  <si>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</si>
  <si>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</si>
  <si>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</si>
  <si>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</si>
  <si>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</si>
  <si>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</si>
  <si>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</si>
  <si>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</si>
  <si>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</si>
  <si>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</si>
  <si>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</si>
  <si>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</si>
  <si>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</si>
  <si>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</si>
  <si>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</si>
  <si>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</si>
  <si>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</si>
  <si>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</si>
  <si>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</si>
  <si>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</si>
  <si>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</si>
  <si>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</si>
  <si>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</si>
  <si>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</si>
  <si>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</si>
  <si>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</si>
  <si>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</si>
  <si>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</si>
  <si>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</si>
  <si>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</si>
  <si>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</si>
  <si>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</si>
  <si>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</si>
  <si>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</si>
  <si>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</si>
  <si>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</si>
  <si>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</si>
  <si>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</si>
  <si>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</si>
  <si>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</si>
  <si>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</si>
  <si>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</si>
  <si>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</si>
  <si>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</si>
  <si>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</si>
  <si>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</si>
  <si>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</si>
  <si>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</si>
  <si>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</si>
  <si>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</si>
  <si>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</si>
  <si>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</si>
  <si>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</si>
  <si>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</si>
  <si>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</si>
  <si>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</si>
  <si>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</si>
  <si>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</si>
  <si>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</si>
  <si>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</si>
  <si>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</si>
  <si>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</si>
  <si>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</si>
  <si>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</si>
  <si>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</si>
  <si>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</si>
  <si>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</si>
  <si>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</si>
  <si>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</si>
  <si>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</si>
  <si>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</si>
  <si>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</si>
  <si>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</si>
  <si>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</si>
  <si>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</si>
  <si>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</si>
  <si>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</si>
  <si>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</si>
  <si>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</si>
  <si>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</si>
  <si>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</si>
  <si>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</si>
  <si>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</si>
  <si>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</si>
  <si>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</si>
  <si>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</si>
  <si>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</si>
  <si>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</si>
  <si>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</si>
  <si>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</si>
  <si>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</si>
  <si>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</si>
  <si>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</si>
  <si>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</si>
  <si>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</si>
  <si>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</si>
  <si>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</si>
  <si>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</si>
  <si>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</si>
  <si>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</si>
  <si>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</si>
  <si>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</si>
  <si>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</si>
  <si>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</si>
  <si>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</si>
  <si>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</si>
  <si>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</si>
  <si>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</si>
  <si>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</si>
  <si>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</si>
  <si>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</si>
  <si>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</si>
  <si>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</si>
  <si>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</si>
  <si>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</si>
  <si>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</si>
  <si>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</si>
  <si>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</si>
  <si>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</si>
  <si>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</si>
  <si>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</si>
  <si>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</si>
  <si>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</si>
  <si>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</si>
  <si>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</si>
  <si>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</si>
  <si>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</si>
  <si>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</si>
  <si>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</si>
  <si>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</si>
  <si>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</si>
  <si>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</si>
  <si>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</si>
  <si>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</si>
  <si>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</si>
  <si>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</si>
  <si>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</si>
  <si>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</si>
  <si>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</si>
  <si>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</si>
  <si>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</si>
  <si>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</si>
  <si>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</si>
  <si>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</si>
  <si>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</si>
  <si>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</si>
  <si>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</si>
  <si>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</si>
  <si>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</si>
  <si>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</si>
  <si>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</si>
  <si>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</si>
  <si>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</si>
  <si>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</si>
  <si>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</si>
  <si>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</si>
  <si>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</si>
  <si>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</si>
  <si>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</si>
  <si>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</si>
  <si>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</si>
  <si>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</si>
  <si>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</si>
  <si>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</si>
  <si>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</si>
  <si>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</si>
  <si>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</si>
  <si>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</si>
  <si>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</si>
  <si>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</si>
  <si>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</si>
  <si>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</si>
  <si>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</si>
  <si>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</si>
  <si>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</si>
  <si>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</si>
  <si>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</si>
  <si>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</si>
  <si>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</si>
  <si>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</si>
  <si>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</si>
  <si>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</si>
  <si>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</si>
  <si>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</si>
  <si>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</si>
  <si>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</si>
  <si>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</si>
  <si>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</si>
  <si>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</si>
  <si>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</si>
  <si>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</si>
  <si>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</si>
  <si>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</si>
  <si>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</si>
  <si>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</si>
  <si>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</si>
  <si>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</si>
  <si>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</si>
  <si>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</si>
  <si>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</si>
  <si>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</si>
  <si>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</si>
  <si>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</si>
  <si>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</si>
  <si>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</si>
  <si>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</si>
  <si>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</si>
  <si>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</si>
  <si>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</si>
  <si>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</si>
  <si>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</si>
  <si>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</si>
  <si>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</si>
  <si>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</si>
  <si>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</si>
  <si>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</si>
  <si>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</si>
  <si>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</si>
  <si>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</si>
  <si>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</si>
  <si>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</si>
  <si>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</si>
  <si>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</si>
  <si>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</si>
  <si>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</si>
  <si>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</si>
  <si>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</si>
  <si>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</si>
  <si>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</si>
  <si>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</si>
  <si>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</si>
  <si>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</si>
  <si>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</si>
  <si>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</si>
  <si>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</si>
  <si>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</si>
  <si>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</si>
  <si>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</si>
  <si>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</si>
  <si>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</si>
  <si>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</si>
  <si>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</si>
  <si>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</si>
  <si>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</si>
  <si>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</si>
  <si>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</si>
  <si>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</si>
  <si>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</si>
  <si>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</si>
  <si>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</si>
  <si>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</si>
  <si>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</si>
  <si>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</si>
  <si>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</si>
  <si>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</si>
  <si>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</si>
  <si>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</si>
  <si>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</si>
  <si>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</si>
  <si>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</si>
  <si>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</si>
  <si>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</si>
  <si>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</si>
  <si>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</si>
  <si>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</si>
  <si>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</si>
  <si>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</si>
  <si>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</si>
  <si>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</si>
  <si>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</si>
  <si>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</si>
  <si>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</si>
  <si>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</si>
  <si>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</si>
  <si>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</si>
  <si>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</si>
  <si>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</si>
  <si>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</si>
  <si>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</si>
  <si>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</si>
  <si>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</si>
  <si>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</si>
  <si>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</si>
  <si>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</si>
  <si>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</si>
  <si>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</si>
  <si>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</si>
  <si>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</si>
  <si>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</si>
  <si>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</si>
  <si>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</si>
  <si>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</si>
  <si>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</si>
  <si>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</si>
  <si>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</si>
  <si>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</si>
  <si>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</si>
  <si>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</si>
  <si>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</si>
  <si>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</si>
  <si>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</si>
  <si>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</si>
  <si>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</si>
  <si>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</si>
  <si>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</si>
  <si>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</si>
  <si>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</si>
  <si>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</si>
  <si>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</si>
  <si>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</si>
  <si>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</si>
  <si>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</si>
  <si>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</si>
  <si>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</si>
  <si>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</si>
  <si>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</si>
  <si>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</si>
  <si>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</si>
  <si>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</si>
  <si>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</si>
  <si>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</si>
  <si>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</si>
  <si>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</si>
  <si>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</si>
  <si>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</si>
  <si>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</si>
  <si>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</si>
  <si>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</si>
  <si>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</si>
  <si>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</si>
  <si>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</si>
  <si>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</si>
  <si>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</si>
  <si>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</si>
  <si>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</si>
  <si>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</si>
  <si>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</si>
  <si>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</si>
  <si>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</si>
  <si>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</si>
  <si>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</si>
  <si>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</si>
  <si>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</si>
  <si>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</si>
  <si>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</si>
  <si>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</si>
  <si>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</si>
  <si>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</si>
  <si>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</si>
  <si>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</si>
  <si>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</si>
  <si>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</si>
  <si>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</si>
  <si>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</si>
  <si>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</si>
  <si>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</si>
  <si>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</si>
  <si>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</si>
  <si>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</si>
  <si>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</si>
  <si>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</si>
  <si>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</si>
  <si>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</si>
  <si>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</si>
  <si>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</si>
  <si>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</si>
  <si>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</si>
  <si>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</si>
  <si>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</si>
  <si>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</si>
  <si>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</si>
  <si>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</si>
  <si>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</si>
  <si>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</si>
  <si>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</si>
  <si>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</si>
  <si>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</si>
  <si>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</si>
  <si>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</si>
  <si>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</si>
  <si>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</si>
  <si>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</si>
  <si>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</si>
  <si>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</si>
  <si>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</si>
  <si>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</si>
  <si>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</si>
  <si>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</si>
  <si>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</si>
  <si>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</si>
  <si>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</si>
  <si>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</si>
  <si>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</si>
  <si>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</si>
  <si>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</si>
  <si>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</si>
  <si>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</si>
  <si>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</si>
  <si>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</si>
  <si>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</si>
  <si>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</si>
  <si>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</si>
  <si>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</si>
  <si>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</si>
  <si>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</si>
  <si>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</si>
  <si>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</si>
  <si>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</si>
  <si>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</si>
  <si>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</si>
  <si>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</si>
  <si>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</si>
  <si>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</si>
  <si>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</si>
  <si>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</si>
  <si>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</si>
  <si>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</si>
  <si>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</si>
  <si>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</si>
  <si>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</si>
  <si>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</si>
  <si>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</si>
  <si>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</si>
  <si>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</si>
  <si>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</si>
  <si>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</si>
  <si>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</si>
  <si>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</si>
  <si>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</si>
  <si>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</si>
  <si>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</si>
  <si>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</si>
  <si>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</si>
  <si>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</si>
  <si>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</si>
  <si>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</si>
  <si>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</si>
  <si>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</si>
  <si>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</si>
  <si>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</si>
  <si>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</si>
  <si>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</si>
  <si>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</si>
  <si>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</si>
  <si>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</si>
  <si>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</si>
  <si>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</si>
  <si>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</si>
  <si>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</si>
  <si>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</si>
  <si>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</si>
  <si>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</si>
  <si>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</si>
  <si>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</si>
  <si>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</si>
  <si>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</si>
  <si>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</si>
  <si>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</si>
  <si>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</si>
  <si>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</si>
  <si>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</si>
  <si>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</si>
  <si>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</si>
  <si>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</si>
  <si>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</si>
  <si>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</si>
  <si>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</si>
  <si>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</si>
  <si>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</si>
  <si>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</si>
  <si>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</si>
  <si>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</si>
  <si>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</si>
  <si>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</si>
  <si>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</si>
  <si>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</si>
  <si>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</si>
  <si>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</si>
  <si>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</si>
  <si>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</si>
  <si>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</si>
  <si>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</si>
  <si>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</si>
  <si>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</si>
  <si>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</si>
  <si>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</si>
  <si>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</si>
  <si>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</si>
  <si>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</si>
  <si>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</si>
  <si>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</si>
  <si>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</si>
  <si>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</si>
  <si>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</si>
  <si>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</si>
  <si>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</si>
  <si>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</si>
  <si>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</si>
  <si>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</si>
  <si>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</si>
  <si>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</si>
  <si>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</si>
  <si>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</si>
  <si>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</si>
  <si>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</si>
  <si>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</si>
  <si>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</si>
  <si>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</si>
  <si>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</si>
  <si>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</si>
  <si>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</si>
  <si>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</si>
  <si>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</si>
  <si>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</si>
  <si>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</si>
  <si>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</si>
  <si>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</si>
  <si>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</si>
  <si>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</si>
  <si>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</si>
  <si>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</si>
  <si>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</si>
  <si>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</si>
  <si>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</si>
  <si>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</si>
  <si>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</si>
  <si>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</si>
  <si>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</si>
  <si>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</si>
  <si>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</si>
  <si>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</si>
  <si>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</si>
  <si>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</si>
  <si>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</si>
  <si>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</si>
  <si>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</si>
  <si>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</si>
  <si>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</si>
  <si>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</si>
  <si>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</si>
  <si>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</si>
  <si>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</si>
  <si>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</si>
  <si>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</si>
  <si>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</si>
  <si>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</si>
  <si>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</si>
  <si>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</si>
  <si>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</si>
  <si>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</si>
  <si>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</si>
  <si>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</si>
  <si>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</si>
  <si>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</si>
  <si>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</si>
  <si>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</si>
  <si>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</si>
  <si>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</si>
  <si>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</si>
  <si>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</si>
  <si>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</si>
  <si>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</si>
  <si>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</si>
  <si>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</si>
  <si>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</si>
  <si>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</si>
  <si>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</si>
  <si>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</si>
  <si>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</si>
  <si>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</si>
  <si>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</si>
  <si>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</si>
  <si>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</si>
  <si>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</si>
  <si>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</si>
  <si>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</si>
  <si>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</si>
  <si>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</si>
  <si>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</si>
  <si>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</si>
  <si>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</si>
  <si>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</si>
  <si>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</si>
  <si>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</si>
  <si>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</si>
  <si>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</si>
  <si>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</si>
  <si>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</si>
  <si>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</si>
  <si>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</si>
  <si>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</si>
  <si>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</si>
  <si>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</si>
  <si>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</si>
  <si>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</si>
  <si>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</si>
  <si>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</si>
  <si>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</si>
  <si>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</si>
  <si>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</si>
  <si>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</si>
  <si>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</si>
  <si>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</si>
  <si>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</si>
  <si>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</si>
  <si>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</si>
  <si>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</si>
  <si>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</si>
  <si>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</si>
  <si>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</si>
  <si>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</si>
  <si>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</si>
  <si>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</si>
  <si>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</si>
  <si>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</si>
  <si>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</si>
  <si>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</si>
  <si>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</si>
  <si>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</si>
  <si>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</si>
  <si>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</si>
  <si>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</si>
  <si>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</si>
  <si>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</si>
  <si>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</si>
  <si>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</si>
  <si>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</si>
  <si>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</si>
  <si>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</si>
  <si>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</si>
  <si>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</si>
  <si>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</si>
  <si>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</si>
  <si>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</si>
  <si>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</si>
  <si>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</si>
  <si>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</si>
  <si>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</si>
  <si>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</si>
  <si>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</si>
  <si>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</si>
  <si>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</si>
  <si>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</si>
  <si>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</si>
  <si>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</si>
  <si>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</si>
  <si>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</si>
  <si>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</si>
  <si>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</si>
  <si>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</si>
  <si>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</si>
  <si>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</si>
  <si>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</si>
  <si>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</si>
  <si>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</si>
  <si>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</si>
  <si>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</si>
  <si>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</si>
  <si>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</si>
  <si>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</si>
  <si>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</si>
  <si>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</si>
  <si>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</si>
  <si>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</si>
  <si>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</si>
  <si>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</si>
  <si>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</si>
  <si>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</si>
  <si>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</si>
  <si>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</si>
  <si>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</si>
  <si>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</si>
  <si>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</si>
  <si>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</si>
  <si>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</si>
  <si>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</si>
  <si>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</si>
  <si>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</si>
  <si>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</si>
  <si>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</si>
  <si>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</si>
  <si>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</si>
  <si>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</si>
  <si>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</si>
  <si>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</si>
  <si>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</si>
  <si>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</si>
  <si>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</si>
  <si>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</si>
  <si>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</si>
  <si>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</si>
  <si>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</si>
  <si>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</si>
  <si>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</si>
  <si>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</si>
  <si>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</si>
  <si>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</si>
  <si>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</si>
  <si>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</si>
  <si>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</si>
  <si>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</si>
  <si>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</si>
  <si>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</si>
  <si>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</si>
  <si>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</si>
  <si>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</si>
  <si>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</si>
  <si>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</si>
  <si>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</si>
  <si>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</si>
  <si>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</si>
  <si>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</si>
  <si>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</si>
  <si>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</si>
  <si>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</si>
  <si>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</si>
  <si>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</si>
  <si>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</si>
  <si>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</si>
  <si>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</si>
  <si>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</si>
  <si>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</si>
  <si>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</si>
  <si>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</si>
  <si>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</si>
  <si>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</si>
  <si>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</si>
  <si>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</si>
  <si>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</si>
  <si>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</si>
  <si>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</si>
  <si>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</si>
  <si>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</si>
  <si>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</si>
  <si>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</si>
  <si>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</si>
  <si>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</si>
  <si>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</si>
  <si>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</si>
  <si>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</si>
  <si>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</si>
  <si>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</si>
  <si>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</si>
  <si>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</si>
  <si>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</si>
  <si>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</si>
  <si>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</si>
  <si>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</si>
  <si>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</si>
  <si>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</si>
  <si>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</si>
  <si>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</si>
  <si>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</si>
  <si>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</si>
  <si>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</si>
  <si>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</si>
  <si>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</si>
  <si>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</si>
  <si>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</si>
  <si>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</si>
  <si>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</si>
  <si>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</si>
  <si>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</si>
  <si>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</si>
  <si>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</si>
  <si>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</si>
  <si>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</si>
  <si>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</si>
  <si>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</si>
  <si>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</si>
  <si>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</si>
  <si>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</si>
  <si>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</si>
  <si>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</si>
  <si>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</si>
  <si>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</si>
  <si>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</si>
  <si>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</si>
  <si>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</si>
  <si>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</si>
  <si>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</si>
  <si>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</si>
  <si>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</si>
  <si>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</si>
  <si>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</si>
  <si>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</si>
  <si>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</si>
  <si>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</si>
  <si>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</si>
  <si>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</si>
  <si>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</si>
  <si>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</si>
  <si>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</si>
  <si>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</si>
  <si>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</si>
  <si>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</si>
  <si>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</si>
  <si>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</si>
  <si>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</si>
  <si>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</si>
  <si>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</si>
  <si>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</si>
  <si>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</si>
  <si>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</si>
  <si>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</si>
  <si>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</si>
  <si>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</si>
  <si>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</si>
  <si>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</si>
  <si>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</si>
  <si>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</si>
  <si>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</si>
  <si>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</si>
  <si>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</si>
  <si>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</si>
  <si>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</si>
  <si>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</si>
  <si>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</si>
  <si>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</si>
  <si>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</si>
  <si>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</si>
  <si>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</si>
  <si>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</si>
  <si>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</si>
  <si>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</si>
  <si>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</si>
  <si>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</si>
  <si>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</si>
  <si>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</si>
  <si>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</si>
  <si>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</si>
  <si>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</si>
  <si>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</si>
  <si>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</si>
  <si>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</si>
  <si>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</si>
  <si>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</si>
  <si>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</si>
  <si>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</si>
  <si>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</si>
  <si>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</si>
  <si>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</si>
  <si>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</si>
  <si>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</si>
  <si>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</si>
  <si>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</si>
  <si>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</si>
  <si>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</si>
  <si>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</si>
  <si>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</si>
  <si>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</si>
  <si>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</si>
  <si>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</si>
  <si>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</si>
  <si>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</si>
  <si>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</si>
  <si>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</si>
  <si>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</si>
  <si>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</si>
  <si>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</si>
  <si>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</si>
  <si>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</si>
  <si>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</si>
  <si>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</si>
  <si>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</si>
  <si>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</si>
  <si>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</si>
  <si>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</si>
  <si>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</si>
  <si>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</si>
  <si>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</si>
  <si>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</si>
  <si>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</si>
  <si>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</si>
  <si>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</si>
  <si>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</si>
  <si>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</si>
  <si>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</si>
  <si>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</si>
  <si>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</si>
  <si>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</si>
  <si>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</si>
  <si>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</si>
  <si>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</si>
  <si>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</si>
  <si>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</si>
  <si>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</si>
  <si>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</si>
  <si>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</si>
  <si>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</si>
  <si>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</si>
  <si>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</si>
  <si>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</si>
  <si>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</si>
  <si>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</si>
  <si>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</si>
  <si>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</si>
  <si>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</si>
  <si>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</si>
  <si>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</si>
  <si>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</si>
  <si>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</si>
  <si>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</si>
  <si>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</si>
  <si>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</si>
  <si>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</si>
  <si>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</si>
  <si>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</si>
  <si>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</si>
  <si>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</si>
  <si>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</si>
  <si>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</si>
  <si>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</si>
  <si>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</si>
  <si>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</si>
  <si>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</si>
  <si>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</si>
  <si>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</si>
  <si>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</si>
  <si>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</si>
  <si>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</si>
  <si>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</si>
  <si>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</si>
  <si>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</si>
  <si>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</si>
  <si>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</si>
  <si>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</si>
  <si>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</si>
  <si>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</si>
  <si>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</si>
  <si>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</si>
  <si>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</si>
  <si>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</si>
  <si>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</si>
  <si>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</si>
  <si>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</si>
  <si>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</si>
  <si>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</si>
  <si>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</si>
  <si>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</si>
  <si>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</si>
  <si>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</si>
  <si>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</si>
  <si>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</si>
  <si>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</si>
  <si>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</si>
  <si>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</si>
  <si>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</si>
  <si>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</si>
  <si>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</si>
  <si>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</si>
  <si>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</si>
  <si>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</si>
  <si>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</si>
  <si>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</si>
  <si>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</si>
  <si>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</si>
  <si>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</si>
  <si>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</si>
  <si>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</si>
  <si>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</si>
  <si>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</si>
  <si>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</si>
  <si>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</si>
  <si>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</si>
  <si>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</si>
  <si>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</si>
  <si>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</si>
  <si>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</si>
  <si>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</si>
  <si>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</si>
  <si>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</si>
  <si>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</si>
  <si>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</si>
  <si>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</si>
  <si>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</si>
  <si>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</si>
  <si>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</si>
  <si>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</si>
  <si>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</si>
  <si>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</si>
  <si>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</si>
  <si>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</si>
  <si>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</si>
  <si>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</si>
  <si>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</si>
  <si>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</si>
  <si>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</si>
  <si>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</si>
  <si>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</si>
  <si>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</si>
  <si>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</si>
  <si>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</si>
  <si>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</si>
  <si>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</si>
  <si>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</si>
  <si>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</si>
  <si>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</si>
  <si>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</si>
  <si>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</si>
  <si>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</si>
  <si>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</si>
  <si>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</si>
  <si>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</si>
  <si>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</si>
  <si>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</si>
  <si>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</si>
  <si>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</si>
  <si>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</si>
  <si>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</si>
  <si>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</si>
  <si>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</si>
  <si>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</si>
  <si>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</si>
  <si>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</si>
  <si>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</si>
  <si>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</si>
  <si>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</si>
  <si>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</si>
  <si>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</si>
  <si>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</si>
  <si>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</si>
  <si>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</si>
  <si>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</si>
  <si>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</si>
  <si>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</si>
  <si>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</si>
  <si>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</si>
  <si>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</si>
  <si>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</si>
  <si>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</si>
  <si>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</si>
  <si>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</si>
  <si>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</si>
  <si>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</si>
  <si>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</si>
  <si>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</si>
  <si>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</si>
  <si>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</si>
  <si>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</si>
  <si>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</si>
  <si>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</si>
  <si>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</si>
  <si>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</si>
  <si>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</si>
  <si>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</si>
  <si>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</si>
  <si>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</si>
  <si>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</si>
  <si>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</si>
  <si>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</si>
  <si>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</si>
  <si>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</si>
  <si>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</si>
  <si>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</si>
  <si>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</si>
  <si>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</si>
  <si>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</si>
  <si>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</si>
  <si>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</si>
  <si>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</si>
  <si>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</si>
  <si>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</si>
  <si>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</si>
  <si>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</si>
  <si>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</si>
  <si>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</si>
  <si>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</si>
  <si>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</si>
  <si>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</si>
  <si>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</si>
  <si>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</si>
  <si>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</si>
  <si>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</si>
  <si>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</si>
  <si>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</si>
  <si>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</si>
  <si>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</si>
  <si>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</si>
  <si>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</si>
  <si>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</si>
  <si>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</si>
  <si>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</si>
  <si>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</si>
  <si>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</si>
  <si>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</si>
  <si>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</si>
  <si>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</si>
  <si>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</si>
  <si>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</si>
  <si>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</si>
  <si>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</si>
  <si>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</si>
  <si>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</si>
  <si>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</si>
  <si>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</si>
  <si>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</si>
  <si>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</si>
  <si>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</si>
  <si>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</si>
  <si>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</si>
  <si>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</si>
  <si>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</si>
  <si>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</si>
  <si>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</si>
  <si>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</si>
  <si>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</si>
  <si>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</si>
  <si>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</si>
  <si>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</si>
  <si>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</si>
  <si>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</si>
  <si>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</si>
  <si>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</si>
  <si>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</si>
  <si>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</si>
  <si>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</si>
  <si>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</si>
  <si>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</si>
  <si>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</si>
  <si>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</si>
  <si>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</si>
  <si>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</si>
  <si>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</si>
  <si>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</si>
  <si>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</si>
  <si>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</si>
  <si>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</si>
  <si>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</si>
  <si>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</si>
  <si>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</si>
  <si>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</si>
  <si>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</si>
  <si>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</si>
  <si>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</si>
  <si>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</si>
  <si>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</si>
  <si>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</si>
  <si>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</si>
  <si>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</si>
  <si>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</si>
  <si>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</si>
  <si>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</si>
  <si>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</si>
  <si>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</si>
  <si>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</si>
  <si>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</si>
  <si>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</si>
  <si>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</si>
  <si>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</si>
  <si>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</si>
  <si>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</si>
  <si>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</si>
  <si>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</si>
  <si>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</si>
  <si>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</si>
  <si>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</si>
  <si>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</si>
  <si>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</si>
  <si>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</si>
  <si>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</si>
  <si>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</si>
  <si>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</si>
  <si>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</si>
  <si>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</si>
  <si>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</si>
  <si>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</si>
  <si>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</si>
  <si>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</si>
  <si>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</si>
  <si>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</si>
  <si>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</si>
  <si>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</si>
  <si>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</si>
  <si>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</si>
  <si>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</si>
  <si>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</si>
  <si>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</si>
  <si>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</si>
  <si>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</si>
  <si>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</si>
  <si>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</si>
  <si>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</si>
  <si>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</si>
  <si>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</si>
  <si>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</si>
  <si>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</si>
  <si>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</si>
  <si>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</si>
  <si>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</si>
  <si>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</si>
  <si>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</si>
  <si>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</si>
  <si>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</si>
  <si>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</si>
  <si>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</si>
  <si>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</si>
  <si>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</si>
  <si>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</si>
  <si>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</si>
  <si>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</si>
  <si>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</si>
  <si>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</si>
  <si>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</si>
  <si>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</si>
  <si>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</si>
  <si>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</si>
  <si>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</si>
  <si>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</si>
  <si>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</si>
  <si>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</si>
  <si>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</si>
  <si>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</si>
  <si>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</si>
  <si>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</si>
  <si>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</si>
  <si>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</si>
  <si>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</si>
  <si>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</si>
  <si>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</si>
  <si>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</si>
  <si>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</si>
  <si>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</si>
  <si>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</si>
  <si>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</si>
  <si>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</si>
  <si>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</si>
  <si>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</si>
  <si>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</si>
  <si>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</si>
  <si>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</si>
  <si>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</si>
  <si>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</si>
  <si>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</si>
  <si>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</si>
  <si>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</si>
  <si>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</si>
  <si>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</si>
  <si>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</si>
  <si>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</si>
  <si>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</si>
  <si>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</si>
  <si>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</si>
  <si>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</si>
  <si>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</si>
  <si>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</si>
  <si>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</si>
  <si>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</si>
  <si>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</si>
  <si>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</si>
  <si>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</si>
  <si>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</si>
  <si>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</si>
  <si>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</si>
  <si>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</si>
  <si>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</si>
  <si>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</si>
  <si>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</si>
  <si>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</si>
  <si>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</si>
  <si>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</si>
  <si>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</si>
  <si>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</si>
  <si>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</si>
  <si>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</si>
  <si>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</si>
  <si>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</si>
  <si>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</si>
  <si>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</si>
  <si>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</si>
  <si>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</si>
  <si>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</si>
  <si>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</si>
  <si>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</si>
  <si>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</si>
  <si>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</si>
  <si>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</si>
  <si>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</si>
  <si>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</si>
  <si>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</si>
  <si>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</si>
  <si>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</si>
  <si>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</si>
  <si>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</si>
  <si>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</si>
  <si>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</si>
  <si>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</si>
  <si>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</si>
  <si>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</si>
  <si>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</si>
  <si>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</si>
  <si>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</si>
  <si>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</si>
  <si>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</si>
  <si>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</si>
  <si>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</si>
  <si>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</si>
  <si>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</si>
  <si>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</si>
  <si>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</si>
  <si>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</si>
  <si>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</si>
  <si>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</si>
  <si>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</si>
  <si>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</si>
  <si>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</si>
  <si>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</si>
  <si>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</si>
  <si>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</si>
  <si>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</si>
  <si>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</si>
  <si>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</si>
  <si>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</si>
  <si>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</si>
  <si>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</si>
  <si>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</si>
  <si>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</si>
  <si>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</si>
  <si>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</si>
  <si>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</si>
  <si>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</si>
  <si>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</si>
  <si>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</si>
  <si>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</si>
  <si>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</si>
  <si>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</si>
  <si>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</si>
  <si>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</si>
  <si>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</si>
  <si>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</si>
  <si>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</si>
  <si>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</si>
  <si>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</si>
  <si>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</si>
  <si>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</si>
  <si>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</si>
  <si>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</si>
  <si>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</si>
  <si>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</si>
  <si>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</si>
  <si>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</si>
  <si>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</si>
  <si>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</si>
  <si>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</si>
  <si>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</si>
  <si>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</si>
  <si>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</si>
  <si>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</si>
  <si>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</si>
  <si>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</si>
  <si>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</si>
  <si>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</si>
  <si>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</si>
  <si>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</si>
  <si>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</si>
  <si>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</si>
  <si>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</si>
  <si>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</si>
  <si>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</si>
  <si>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</si>
  <si>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</si>
  <si>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</si>
  <si>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</si>
  <si>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</si>
  <si>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</si>
  <si>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</si>
  <si>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</si>
  <si>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</si>
  <si>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</si>
  <si>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</si>
  <si>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</si>
  <si>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</si>
  <si>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</si>
  <si>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</si>
  <si>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</si>
  <si>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</si>
  <si>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</si>
  <si>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</si>
  <si>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</si>
  <si>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</si>
  <si>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</si>
  <si>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</si>
  <si>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</si>
  <si>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</si>
  <si>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</si>
  <si>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</si>
  <si>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</si>
  <si>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</si>
  <si>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</si>
  <si>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</si>
  <si>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</si>
  <si>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</si>
  <si>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</si>
  <si>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</si>
  <si>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</si>
  <si>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</si>
  <si>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</si>
  <si>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</si>
  <si>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</si>
  <si>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</si>
  <si>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</si>
  <si>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</si>
  <si>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</si>
  <si>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</si>
  <si>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</si>
  <si>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</si>
  <si>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</si>
  <si>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</si>
  <si>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</si>
  <si>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</si>
  <si>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</si>
  <si>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</si>
  <si>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</si>
  <si>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</si>
  <si>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</si>
  <si>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</si>
  <si>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</si>
  <si>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</si>
  <si>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</si>
  <si>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</si>
  <si>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</si>
  <si>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</si>
  <si>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</si>
  <si>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</si>
  <si>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</si>
  <si>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</si>
  <si>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</si>
  <si>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</si>
  <si>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</si>
  <si>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</si>
  <si>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</si>
  <si>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</si>
  <si>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</si>
  <si>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</si>
  <si>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</si>
  <si>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</si>
  <si>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</si>
  <si>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</si>
  <si>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</si>
  <si>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</si>
  <si>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</si>
  <si>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</si>
  <si>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</si>
  <si>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</si>
  <si>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</si>
  <si>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</si>
  <si>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</si>
  <si>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</si>
  <si>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</si>
  <si>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</si>
  <si>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</si>
  <si>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</si>
  <si>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</si>
  <si>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</si>
  <si>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</si>
  <si>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</si>
  <si>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</si>
  <si>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</si>
  <si>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</si>
  <si>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</si>
  <si>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</si>
  <si>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</si>
  <si>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</si>
  <si>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</si>
  <si>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</si>
  <si>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</si>
  <si>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</si>
  <si>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</si>
  <si>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</si>
  <si>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</si>
  <si>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</si>
  <si>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</si>
  <si>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</si>
  <si>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</si>
  <si>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</si>
  <si>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</si>
  <si>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</si>
  <si>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</si>
  <si>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</si>
  <si>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</si>
  <si>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</si>
  <si>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</si>
  <si>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</si>
  <si>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</si>
  <si>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</si>
  <si>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</si>
  <si>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</si>
  <si>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</si>
  <si>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</si>
  <si>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</si>
  <si>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</si>
  <si>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</si>
  <si>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</si>
  <si>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</si>
  <si>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</si>
  <si>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</si>
  <si>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</si>
  <si>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</si>
  <si>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</si>
  <si>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</si>
  <si>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</si>
  <si>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</si>
  <si>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</si>
  <si>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</si>
  <si>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</si>
  <si>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</si>
  <si>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</si>
  <si>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</si>
  <si>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</si>
  <si>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</si>
  <si>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</si>
  <si>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</si>
  <si>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</si>
  <si>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</si>
  <si>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</si>
  <si>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</si>
  <si>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</si>
  <si>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</si>
  <si>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</si>
  <si>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</si>
  <si>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</si>
  <si>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</si>
  <si>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</si>
  <si>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</si>
  <si>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</si>
  <si>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</si>
  <si>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</si>
  <si>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</si>
  <si>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</si>
  <si>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</si>
  <si>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</si>
  <si>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</si>
  <si>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</si>
  <si>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</si>
  <si>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</si>
  <si>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</si>
  <si>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</si>
  <si>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</si>
  <si>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</si>
  <si>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</si>
  <si>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</si>
  <si>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</si>
  <si>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</si>
  <si>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</si>
  <si>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</si>
  <si>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</si>
  <si>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</si>
  <si>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</si>
  <si>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</si>
  <si>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</si>
  <si>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</si>
  <si>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</si>
  <si>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</si>
  <si>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</si>
  <si>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</si>
  <si>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</si>
  <si>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</si>
  <si>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</si>
  <si>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</si>
  <si>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</si>
  <si>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</si>
  <si>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</si>
  <si>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</si>
  <si>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</si>
  <si>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</si>
  <si>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</si>
  <si>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</si>
  <si>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</si>
  <si>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</si>
  <si>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</si>
  <si>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</si>
  <si>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</si>
  <si>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</si>
  <si>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</si>
  <si>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</si>
  <si>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</si>
  <si>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</si>
  <si>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</si>
  <si>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</si>
  <si>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</si>
  <si>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</si>
  <si>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</si>
  <si>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</si>
  <si>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</si>
  <si>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</si>
  <si>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</si>
  <si>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</si>
  <si>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</si>
  <si>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</si>
  <si>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</si>
  <si>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</si>
  <si>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</si>
  <si>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</si>
  <si>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</si>
  <si>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</si>
  <si>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</si>
  <si>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</si>
  <si>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</si>
  <si>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</si>
  <si>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</si>
  <si>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</si>
  <si>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</si>
  <si>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</si>
  <si>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</si>
  <si>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</si>
  <si>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</si>
  <si>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</si>
  <si>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</si>
  <si>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</si>
  <si>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</si>
  <si>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</si>
  <si>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</si>
  <si>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</si>
  <si>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</si>
  <si>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</si>
  <si>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</si>
  <si>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</si>
  <si>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</si>
  <si>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</si>
  <si>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</si>
  <si>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</si>
  <si>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</si>
  <si>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</si>
  <si>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</si>
  <si>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</si>
  <si>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</si>
  <si>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</si>
  <si>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</si>
  <si>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</si>
  <si>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</si>
  <si>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</si>
  <si>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</si>
  <si>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</si>
  <si>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</si>
  <si>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</si>
  <si>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</si>
  <si>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</si>
  <si>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</si>
  <si>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</si>
  <si>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</si>
  <si>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</si>
  <si>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</si>
  <si>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</si>
  <si>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</si>
  <si>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</si>
  <si>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</si>
  <si>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</si>
  <si>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</si>
  <si>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</si>
  <si>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</si>
  <si>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</si>
  <si>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</si>
  <si>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</si>
  <si>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</si>
  <si>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</si>
  <si>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</si>
  <si>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</si>
  <si>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</si>
  <si>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</si>
  <si>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</si>
  <si>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</si>
  <si>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</si>
  <si>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</si>
  <si>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</si>
  <si>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</si>
  <si>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</si>
  <si>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</si>
  <si>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</si>
  <si>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</si>
  <si>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</si>
  <si>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</si>
  <si>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</si>
  <si>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</si>
  <si>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</si>
  <si>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</si>
  <si>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</si>
  <si>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</si>
  <si>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</si>
  <si>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</si>
  <si>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</si>
  <si>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</si>
  <si>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</si>
  <si>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</si>
  <si>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</si>
  <si>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</si>
  <si>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</si>
  <si>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</si>
  <si>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</si>
  <si>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</si>
  <si>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</si>
  <si>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</si>
  <si>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</si>
  <si>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</si>
  <si>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</si>
  <si>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</si>
  <si>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</si>
  <si>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</si>
  <si>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</si>
  <si>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</si>
  <si>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</si>
  <si>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</si>
  <si>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</si>
  <si>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</si>
  <si>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</si>
  <si>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</si>
  <si>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</si>
  <si>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</si>
  <si>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</si>
  <si>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</si>
  <si>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</si>
  <si>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</si>
  <si>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</si>
  <si>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</si>
  <si>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</si>
  <si>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</si>
  <si>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</si>
  <si>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</si>
  <si>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</si>
  <si>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</si>
  <si>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</si>
  <si>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</si>
  <si>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</si>
  <si>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</si>
  <si>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</si>
  <si>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</si>
  <si>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</si>
  <si>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</si>
  <si>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</si>
  <si>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</si>
  <si>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</si>
  <si>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</si>
  <si>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</si>
  <si>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</si>
  <si>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</si>
  <si>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</si>
  <si>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</si>
  <si>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</si>
  <si>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</si>
  <si>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</si>
  <si>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</si>
  <si>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</si>
  <si>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</si>
  <si>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</si>
  <si>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</si>
  <si>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</si>
  <si>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</si>
  <si>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</si>
  <si>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</si>
  <si>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</si>
  <si>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</si>
  <si>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</si>
  <si>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</si>
  <si>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</si>
  <si>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</si>
  <si>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</si>
  <si>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</si>
  <si>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</si>
  <si>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</si>
  <si>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</si>
  <si>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</si>
  <si>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</si>
  <si>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</si>
  <si>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</si>
  <si>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</si>
  <si>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</si>
  <si>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</si>
  <si>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</si>
  <si>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</si>
  <si>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</si>
  <si>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</si>
  <si>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</si>
  <si>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</si>
  <si>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</si>
  <si>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</si>
  <si>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</si>
  <si>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</si>
  <si>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</si>
  <si>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</si>
  <si>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</si>
  <si>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</si>
  <si>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</si>
  <si>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</si>
  <si>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</si>
  <si>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</si>
  <si>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</si>
  <si>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</si>
  <si>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</si>
  <si>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</si>
  <si>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</si>
  <si>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</si>
  <si>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</si>
  <si>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</si>
  <si>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</si>
  <si>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</si>
  <si>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</si>
  <si>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</si>
  <si>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</si>
  <si>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</si>
  <si>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</si>
  <si>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</si>
  <si>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</si>
  <si>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</si>
  <si>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</si>
  <si>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</si>
  <si>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</si>
  <si>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</si>
  <si>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</si>
  <si>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</si>
  <si>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</si>
  <si>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</si>
  <si>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</si>
  <si>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</si>
  <si>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</si>
  <si>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</si>
  <si>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</si>
  <si>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</si>
  <si>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</si>
  <si>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</si>
  <si>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</si>
  <si>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</si>
  <si>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</si>
  <si>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</si>
  <si>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</si>
  <si>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</si>
  <si>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</si>
  <si>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</si>
  <si>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</si>
  <si>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</si>
  <si>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</si>
  <si>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</si>
  <si>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</si>
  <si>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</si>
  <si>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</si>
  <si>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</si>
  <si>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</si>
  <si>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</si>
  <si>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</si>
  <si>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</si>
  <si>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</si>
  <si>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</si>
  <si>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</si>
  <si>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</si>
  <si>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</si>
  <si>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</si>
  <si>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</si>
  <si>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</si>
  <si>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</si>
  <si>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</si>
  <si>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</si>
  <si>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</si>
  <si>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</si>
  <si>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</si>
  <si>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</si>
  <si>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</si>
  <si>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</si>
  <si>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</si>
  <si>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</si>
  <si>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</si>
  <si>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</si>
  <si>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</si>
  <si>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</si>
  <si>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</si>
  <si>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</si>
  <si>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</si>
  <si>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</si>
  <si>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</si>
  <si>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</si>
  <si>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</si>
  <si>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</si>
  <si>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</si>
  <si>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</si>
  <si>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</si>
  <si>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</si>
  <si>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</si>
  <si>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</si>
  <si>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</si>
  <si>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</si>
  <si>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</si>
  <si>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</si>
  <si>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</si>
  <si>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</si>
  <si>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</si>
  <si>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</si>
  <si>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</si>
  <si>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</si>
  <si>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</si>
  <si>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</si>
  <si>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</si>
  <si>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</si>
  <si>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</si>
  <si>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</si>
  <si>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</si>
  <si>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</si>
  <si>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</si>
  <si>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</si>
  <si>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</si>
  <si>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</si>
  <si>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</si>
  <si>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</si>
  <si>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</si>
  <si>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</si>
  <si>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</si>
  <si>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</si>
  <si>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</si>
  <si>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</si>
  <si>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</si>
  <si>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</si>
  <si>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</si>
  <si>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</si>
  <si>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</si>
  <si>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</si>
  <si>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</si>
  <si>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</si>
  <si>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</si>
  <si>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</si>
  <si>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</si>
  <si>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</si>
  <si>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</si>
  <si>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</si>
  <si>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</si>
  <si>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</si>
  <si>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</si>
  <si>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</si>
  <si>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</si>
  <si>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</si>
  <si>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</si>
  <si>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</si>
  <si>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</si>
  <si>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</si>
  <si>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</si>
  <si>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</si>
  <si>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</si>
  <si>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</si>
  <si>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</si>
  <si>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</si>
  <si>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</si>
  <si>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</si>
  <si>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</si>
  <si>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</si>
  <si>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</si>
  <si>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</si>
  <si>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</si>
  <si>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</si>
  <si>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</si>
  <si>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</si>
  <si>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</si>
  <si>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</si>
  <si>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</si>
  <si>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</si>
  <si>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</si>
  <si>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</si>
  <si>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</si>
  <si>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</si>
  <si>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</si>
  <si>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</si>
  <si>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</si>
  <si>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</si>
  <si>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</si>
  <si>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</si>
  <si>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</si>
  <si>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</si>
  <si>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</si>
  <si>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</si>
  <si>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</si>
  <si>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</si>
  <si>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</si>
  <si>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</si>
  <si>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</si>
  <si>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</si>
  <si>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</si>
  <si>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</si>
  <si>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</si>
  <si>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</si>
  <si>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</si>
  <si>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</si>
  <si>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</si>
  <si>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</si>
  <si>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</si>
  <si>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</si>
  <si>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</si>
  <si>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</si>
  <si>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</si>
  <si>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</si>
  <si>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</si>
  <si>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</si>
  <si>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</si>
  <si>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</si>
  <si>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</si>
  <si>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</si>
  <si>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</si>
  <si>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</si>
  <si>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</si>
  <si>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</si>
  <si>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</si>
  <si>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</si>
  <si>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</si>
  <si>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</si>
  <si>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</si>
  <si>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</si>
  <si>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</si>
  <si>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</si>
  <si>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</si>
  <si>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</si>
  <si>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</si>
  <si>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</si>
  <si>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</si>
  <si>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</si>
  <si>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</si>
  <si>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</si>
  <si>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</si>
  <si>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</si>
  <si>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</si>
  <si>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</si>
  <si>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</si>
  <si>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</si>
  <si>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</si>
  <si>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</si>
  <si>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</si>
  <si>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</si>
  <si>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</si>
  <si>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</si>
  <si>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</si>
  <si>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</si>
  <si>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</si>
  <si>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</si>
  <si>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</si>
  <si>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</si>
  <si>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</si>
  <si>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</si>
  <si>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</si>
  <si>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</si>
  <si>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</si>
  <si>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</si>
  <si>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</si>
  <si>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</si>
  <si>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</si>
  <si>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</si>
  <si>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</si>
  <si>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</si>
  <si>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</si>
  <si>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</si>
  <si>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</si>
  <si>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</si>
  <si>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</si>
  <si>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</si>
  <si>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</si>
  <si>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</si>
  <si>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</si>
  <si>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</si>
  <si>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</si>
  <si>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</si>
  <si>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</si>
  <si>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</si>
  <si>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</si>
  <si>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</si>
  <si>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</si>
  <si>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</si>
  <si>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</si>
  <si>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</si>
  <si>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</si>
  <si>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</si>
  <si>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</si>
  <si>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</si>
  <si>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</si>
  <si>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</si>
  <si>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</si>
  <si>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</si>
  <si>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</si>
  <si>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</si>
  <si>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</si>
  <si>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</si>
  <si>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</si>
  <si>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</si>
  <si>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</si>
  <si>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</si>
  <si>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</si>
  <si>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</si>
  <si>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</si>
  <si>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</si>
  <si>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</si>
  <si>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</si>
  <si>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</si>
  <si>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</si>
  <si>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</si>
  <si>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</si>
  <si>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</si>
  <si>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</si>
  <si>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</si>
  <si>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</si>
  <si>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</si>
  <si>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</si>
  <si>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</si>
  <si>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</si>
  <si>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</si>
  <si>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</si>
  <si>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</si>
  <si>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</si>
  <si>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</si>
  <si>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</si>
  <si>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</si>
  <si>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</si>
  <si>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</si>
  <si>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</si>
  <si>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</si>
  <si>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</si>
  <si>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</si>
  <si>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</si>
  <si>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</si>
  <si>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</si>
  <si>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</si>
  <si>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</si>
  <si>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</si>
  <si>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</si>
  <si>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</si>
  <si>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</si>
  <si>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</si>
  <si>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</si>
  <si>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</si>
  <si>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</si>
  <si>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</si>
  <si>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</si>
  <si>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</si>
  <si>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</si>
  <si>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</si>
  <si>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</si>
  <si>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</si>
  <si>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</si>
  <si>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</si>
  <si>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</si>
  <si>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</si>
  <si>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</si>
  <si>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</si>
  <si>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</si>
  <si>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</si>
  <si>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</si>
  <si>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</si>
  <si>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</si>
  <si>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</si>
  <si>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</si>
  <si>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</si>
  <si>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</si>
  <si>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</si>
  <si>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</si>
  <si>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</si>
  <si>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</si>
  <si>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</si>
  <si>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</si>
  <si>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</si>
  <si>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</si>
  <si>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</si>
  <si>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</si>
  <si>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</si>
  <si>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</si>
  <si>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</si>
  <si>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</si>
  <si>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</si>
  <si>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</si>
  <si>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</si>
  <si>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</si>
  <si>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</si>
  <si>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</si>
  <si>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</si>
  <si>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</si>
  <si>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</si>
  <si>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</si>
  <si>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</si>
  <si>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</si>
  <si>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</si>
  <si>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</si>
  <si>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</si>
  <si>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</si>
  <si>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</si>
  <si>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</si>
  <si>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</si>
  <si>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</si>
  <si>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</si>
  <si>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</si>
  <si>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</si>
  <si>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</si>
  <si>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</si>
  <si>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</si>
  <si>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</si>
  <si>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</si>
  <si>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</si>
  <si>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</si>
  <si>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</si>
  <si>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</si>
  <si>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</si>
  <si>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</si>
  <si>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</si>
  <si>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</si>
  <si>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</si>
  <si>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</si>
  <si>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</si>
  <si>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</si>
  <si>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</si>
  <si>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</si>
  <si>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</si>
  <si>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</si>
  <si>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</si>
  <si>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</si>
  <si>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</si>
  <si>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</si>
  <si>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</si>
  <si>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</si>
  <si>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</si>
  <si>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</si>
  <si>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</si>
  <si>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</si>
  <si>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</si>
  <si>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</si>
  <si>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</si>
  <si>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</si>
  <si>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</si>
  <si>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</si>
  <si>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</si>
  <si>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</si>
  <si>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</si>
  <si>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</si>
  <si>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</si>
  <si>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</si>
  <si>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</si>
  <si>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</si>
  <si>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</si>
  <si>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</si>
  <si>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</si>
  <si>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</si>
  <si>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</si>
  <si>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</si>
  <si>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</si>
  <si>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</si>
  <si>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</si>
  <si>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</si>
  <si>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</si>
  <si>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</si>
  <si>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</si>
  <si>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</si>
  <si>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</si>
  <si>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</si>
  <si>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</si>
  <si>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</si>
  <si>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</si>
  <si>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</si>
  <si>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</si>
  <si>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</si>
  <si>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</si>
  <si>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</si>
  <si>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</si>
  <si>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</si>
  <si>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</si>
  <si>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</si>
  <si>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</si>
  <si>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</si>
  <si>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</si>
  <si>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</si>
  <si>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</si>
  <si>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</si>
  <si>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</si>
  <si>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</si>
  <si>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</si>
  <si>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</si>
  <si>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</si>
  <si>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</si>
  <si>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</si>
  <si>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</si>
  <si>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</si>
  <si>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</si>
  <si>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</si>
  <si>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</si>
  <si>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</si>
  <si>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</si>
  <si>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</si>
  <si>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</si>
  <si>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</si>
  <si>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</si>
  <si>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</si>
  <si>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</si>
  <si>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</si>
  <si>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</si>
  <si>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</si>
  <si>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</si>
  <si>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</si>
  <si>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</si>
  <si>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</si>
  <si>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</si>
  <si>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</si>
  <si>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</si>
  <si>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</si>
  <si>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</si>
  <si>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</si>
  <si>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</si>
  <si>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</si>
  <si>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</si>
  <si>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</si>
  <si>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</si>
  <si>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</si>
  <si>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</si>
  <si>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</si>
  <si>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</si>
  <si>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</si>
  <si>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</si>
  <si>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</si>
  <si>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</si>
  <si>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</si>
  <si>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</si>
  <si>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</si>
  <si>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</si>
  <si>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</si>
  <si>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</si>
  <si>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</si>
  <si>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</si>
  <si>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</si>
  <si>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</si>
  <si>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</si>
  <si>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</si>
  <si>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</si>
  <si>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</si>
  <si>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</si>
  <si>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</si>
  <si>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</si>
  <si>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</si>
  <si>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</si>
  <si>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</si>
  <si>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</si>
  <si>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</si>
  <si>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</si>
  <si>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</si>
  <si>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</si>
  <si>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</si>
  <si>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</si>
  <si>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</si>
  <si>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</si>
  <si>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</si>
  <si>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</si>
  <si>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</si>
  <si>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</si>
  <si>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</si>
  <si>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</si>
  <si>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</si>
  <si>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</si>
  <si>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</si>
  <si>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</si>
  <si>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</si>
  <si>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</si>
  <si>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</si>
  <si>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</si>
  <si>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</si>
  <si>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</si>
  <si>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</si>
  <si>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</si>
  <si>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</si>
  <si>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</si>
  <si>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</si>
  <si>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</si>
  <si>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</si>
  <si>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</si>
  <si>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</si>
  <si>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</si>
  <si>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</si>
  <si>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</si>
  <si>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</si>
  <si>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</si>
  <si>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</si>
  <si>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</si>
  <si>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</si>
  <si>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</si>
  <si>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</si>
  <si>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</si>
  <si>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</si>
  <si>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</si>
  <si>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</si>
  <si>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</si>
  <si>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</si>
  <si>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</si>
  <si>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</si>
  <si>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</si>
  <si>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</si>
  <si>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</si>
  <si>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</si>
  <si>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</si>
  <si>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</si>
  <si>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</si>
  <si>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</si>
  <si>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</si>
  <si>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</si>
  <si>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</si>
  <si>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</si>
  <si>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</si>
  <si>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</si>
  <si>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</si>
  <si>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</si>
  <si>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</si>
  <si>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</si>
  <si>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</si>
  <si>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</si>
  <si>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</si>
  <si>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</si>
  <si>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</si>
  <si>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</si>
  <si>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</si>
  <si>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</si>
  <si>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</si>
  <si>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</si>
  <si>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</si>
  <si>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</si>
  <si>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</si>
  <si>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</si>
  <si>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</si>
  <si>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</si>
  <si>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</si>
  <si>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</si>
  <si>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</si>
  <si>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</si>
  <si>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</si>
  <si>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</si>
  <si>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</si>
  <si>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</si>
  <si>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</si>
  <si>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</si>
  <si>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</si>
  <si>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</si>
  <si>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</si>
  <si>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</si>
  <si>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</si>
  <si>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</si>
  <si>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</si>
  <si>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</si>
  <si>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</si>
  <si>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</si>
  <si>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</si>
  <si>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</si>
  <si>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</si>
  <si>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</si>
  <si>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</si>
  <si>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</si>
  <si>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</si>
  <si>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</si>
  <si>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</si>
  <si>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</si>
  <si>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</si>
  <si>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</si>
  <si>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</si>
  <si>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</si>
  <si>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</si>
  <si>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</si>
  <si>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</si>
  <si>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</si>
  <si>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</si>
  <si>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</si>
  <si>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</si>
  <si>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</si>
  <si>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</si>
  <si>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</si>
  <si>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</si>
  <si>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</si>
  <si>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</si>
  <si>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</si>
  <si>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</si>
  <si>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</si>
  <si>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</si>
  <si>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</si>
  <si>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</si>
  <si>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</si>
  <si>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</si>
  <si>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</si>
  <si>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</si>
  <si>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</si>
  <si>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</si>
  <si>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</si>
  <si>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</si>
  <si>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</si>
  <si>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</si>
  <si>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</si>
  <si>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</si>
  <si>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</si>
  <si>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</si>
  <si>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</si>
  <si>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</si>
  <si>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</si>
  <si>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</si>
  <si>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</si>
  <si>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</si>
  <si>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</si>
  <si>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</si>
  <si>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</si>
  <si>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</si>
  <si>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</si>
  <si>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</si>
  <si>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</si>
  <si>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</si>
  <si>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</si>
  <si>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</si>
  <si>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</si>
  <si>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</si>
  <si>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</si>
  <si>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</si>
  <si>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</si>
  <si>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</si>
  <si>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</si>
  <si>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</si>
  <si>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</si>
  <si>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</si>
  <si>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</si>
  <si>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</si>
  <si>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</si>
  <si>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</si>
  <si>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</si>
  <si>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</si>
  <si>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</si>
  <si>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</si>
  <si>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</si>
  <si>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</si>
  <si>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</si>
  <si>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</si>
  <si>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</si>
  <si>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</si>
  <si>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</si>
  <si>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</si>
  <si>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</si>
  <si>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</si>
  <si>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</si>
  <si>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</si>
  <si>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</si>
  <si>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</si>
  <si>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</si>
  <si>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</si>
  <si>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</si>
  <si>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</si>
  <si>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</si>
  <si>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</si>
  <si>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</si>
  <si>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</si>
  <si>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</si>
  <si>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</si>
  <si>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</si>
  <si>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</si>
  <si>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</si>
  <si>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</si>
  <si>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</si>
  <si>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</si>
  <si>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</si>
  <si>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</si>
  <si>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</si>
  <si>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</si>
  <si>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</si>
  <si>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</si>
  <si>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</si>
  <si>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</si>
  <si>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</si>
  <si>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</si>
  <si>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</si>
  <si>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</si>
  <si>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</si>
  <si>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</si>
  <si>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</si>
  <si>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</si>
  <si>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</si>
  <si>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</si>
  <si>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</si>
  <si>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</si>
  <si>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</si>
  <si>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</si>
  <si>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</si>
  <si>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</si>
  <si>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</si>
  <si>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</si>
  <si>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</si>
  <si>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</si>
  <si>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</si>
  <si>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</si>
  <si>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</si>
  <si>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</si>
  <si>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</si>
  <si>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</si>
  <si>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</si>
  <si>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</si>
  <si>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</si>
  <si>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</si>
  <si>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</si>
  <si>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</si>
  <si>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</si>
  <si>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</si>
  <si>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</si>
  <si>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</si>
  <si>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</si>
  <si>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</si>
  <si>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</si>
  <si>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</si>
  <si>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</si>
  <si>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</si>
  <si>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</si>
  <si>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</si>
  <si>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</si>
  <si>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</si>
  <si>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</si>
  <si>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</si>
  <si>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</si>
  <si>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</si>
  <si>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</si>
  <si>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</si>
  <si>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</si>
  <si>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</si>
  <si>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</si>
  <si>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</si>
  <si>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</si>
  <si>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</si>
  <si>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</si>
  <si>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</si>
  <si>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</si>
  <si>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</si>
  <si>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</si>
  <si>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</si>
  <si>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</si>
  <si>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</si>
  <si>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</si>
  <si>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</si>
  <si>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</si>
  <si>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</si>
  <si>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</si>
  <si>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</si>
  <si>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</si>
  <si>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</si>
  <si>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</si>
  <si>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</si>
  <si>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</si>
  <si>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</si>
  <si>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</si>
  <si>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</si>
  <si>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</si>
  <si>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</si>
  <si>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</si>
  <si>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</si>
  <si>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</si>
  <si>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</si>
  <si>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</si>
  <si>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</si>
  <si>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</si>
  <si>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</si>
  <si>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</si>
  <si>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</si>
  <si>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</si>
  <si>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</si>
  <si>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</si>
  <si>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</si>
  <si>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</si>
  <si>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</si>
  <si>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</si>
  <si>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</si>
  <si>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</si>
  <si>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</si>
  <si>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</si>
  <si>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</si>
  <si>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</si>
  <si>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</si>
  <si>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</si>
  <si>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</si>
  <si>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</si>
  <si>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</si>
  <si>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</si>
  <si>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</si>
  <si>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</si>
  <si>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</si>
  <si>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</si>
  <si>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</si>
  <si>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</si>
  <si>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</si>
  <si>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</si>
  <si>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</si>
  <si>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</si>
  <si>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</si>
  <si>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</si>
  <si>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</si>
  <si>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</si>
  <si>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</si>
  <si>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</si>
  <si>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</si>
  <si>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</si>
  <si>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</si>
  <si>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</si>
  <si>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</si>
  <si>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</si>
  <si>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</si>
  <si>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</si>
  <si>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</si>
  <si>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</si>
  <si>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</si>
  <si>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</si>
  <si>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</si>
  <si>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</si>
  <si>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</si>
  <si>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</si>
  <si>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</si>
  <si>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</si>
  <si>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</si>
  <si>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</si>
  <si>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</si>
  <si>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</si>
  <si>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</si>
  <si>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</si>
  <si>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</si>
  <si>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</si>
  <si>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</si>
  <si>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</si>
  <si>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</si>
  <si>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</si>
  <si>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</si>
  <si>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</si>
  <si>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</si>
  <si>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</si>
  <si>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</si>
  <si>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</si>
  <si>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</si>
  <si>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</si>
  <si>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</si>
  <si>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</si>
  <si>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</si>
  <si>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</si>
  <si>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</si>
  <si>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</si>
  <si>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</si>
  <si>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</si>
  <si>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</si>
  <si>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</si>
  <si>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</si>
  <si>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</si>
  <si>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</si>
  <si>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</si>
  <si>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</si>
  <si>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</si>
  <si>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</si>
  <si>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</si>
  <si>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</si>
  <si>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</si>
  <si>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</si>
  <si>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</si>
  <si>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</si>
  <si>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</si>
  <si>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</si>
  <si>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</si>
  <si>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</si>
  <si>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</si>
  <si>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</si>
  <si>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</si>
  <si>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</si>
  <si>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</si>
  <si>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</si>
  <si>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</si>
  <si>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</si>
  <si>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</si>
  <si>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</si>
  <si>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</si>
  <si>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</si>
  <si>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</si>
  <si>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</si>
  <si>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</si>
  <si>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</si>
  <si>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</si>
  <si>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</si>
  <si>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</si>
  <si>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</si>
  <si>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</si>
  <si>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</si>
  <si>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</si>
  <si>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</si>
  <si>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</si>
  <si>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</si>
  <si>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</si>
  <si>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</si>
  <si>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</si>
  <si>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</si>
  <si>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</si>
  <si>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</si>
  <si>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</si>
  <si>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</si>
  <si>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</si>
  <si>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</si>
  <si>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</si>
  <si>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</si>
  <si>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</si>
  <si>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</si>
  <si>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</si>
  <si>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</si>
  <si>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</si>
  <si>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</si>
  <si>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</si>
  <si>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</si>
  <si>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</si>
  <si>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</si>
  <si>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</si>
  <si>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</si>
  <si>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</si>
  <si>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</si>
  <si>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</si>
  <si>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</si>
  <si>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</si>
  <si>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</si>
  <si>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</si>
  <si>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</si>
  <si>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</si>
  <si>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</si>
  <si>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</si>
  <si>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</si>
  <si>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</si>
  <si>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</si>
  <si>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</si>
  <si>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</si>
  <si>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</si>
  <si>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</si>
  <si>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</si>
  <si>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</si>
  <si>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</si>
  <si>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</si>
  <si>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</si>
  <si>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</si>
  <si>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</si>
  <si>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</si>
  <si>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</si>
  <si>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</si>
  <si>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</si>
  <si>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</si>
  <si>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</si>
  <si>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</si>
  <si>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</si>
  <si>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</si>
  <si>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</si>
  <si>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</si>
  <si>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</si>
  <si>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</si>
  <si>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</si>
  <si>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</si>
  <si>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</si>
  <si>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</si>
  <si>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</si>
  <si>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</si>
  <si>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</si>
  <si>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</si>
  <si>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</si>
  <si>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</si>
  <si>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</si>
  <si>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</si>
  <si>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</si>
  <si>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</si>
  <si>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</si>
  <si>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</si>
  <si>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</si>
  <si>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</si>
  <si>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</si>
  <si>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</si>
  <si>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</si>
  <si>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</si>
  <si>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</si>
  <si>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</si>
  <si>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</si>
  <si>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</si>
  <si>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</si>
  <si>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</si>
  <si>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</si>
  <si>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</si>
  <si>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</si>
  <si>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</si>
  <si>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</si>
  <si>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</si>
  <si>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</si>
  <si>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</si>
  <si>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</si>
  <si>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</si>
  <si>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</si>
  <si>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</si>
  <si>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</si>
  <si>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</si>
  <si>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</si>
  <si>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</si>
  <si>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</si>
  <si>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</si>
  <si>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</si>
  <si>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</si>
  <si>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</si>
  <si>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</si>
  <si>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</si>
  <si>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</si>
  <si>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</si>
  <si>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</si>
  <si>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</si>
  <si>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</si>
  <si>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</si>
  <si>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</si>
  <si>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</si>
  <si>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</si>
  <si>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</si>
  <si>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</si>
  <si>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</si>
  <si>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</si>
  <si>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</si>
  <si>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</si>
  <si>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</si>
  <si>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</si>
  <si>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</si>
  <si>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</si>
  <si>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</si>
  <si>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</si>
  <si>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</si>
  <si>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</si>
  <si>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</si>
  <si>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</si>
  <si>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</si>
  <si>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</si>
  <si>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</si>
  <si>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</si>
  <si>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</si>
  <si>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</si>
  <si>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</si>
  <si>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</si>
  <si>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</si>
  <si>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</si>
  <si>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</si>
  <si>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</si>
  <si>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</si>
  <si>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</si>
  <si>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</si>
  <si>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</si>
  <si>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</si>
  <si>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</si>
  <si>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</si>
  <si>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</si>
  <si>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</si>
  <si>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</si>
  <si>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</si>
  <si>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</si>
  <si>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</si>
  <si>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</si>
  <si>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</si>
  <si>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</si>
  <si>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</si>
  <si>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</si>
  <si>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</si>
  <si>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</si>
  <si>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</si>
  <si>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</si>
  <si>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</si>
  <si>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</si>
  <si>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</si>
  <si>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</si>
  <si>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</si>
  <si>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</si>
  <si>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</si>
  <si>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</si>
  <si>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</si>
  <si>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</si>
  <si>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</si>
  <si>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</si>
  <si>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</si>
  <si>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</si>
  <si>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</si>
  <si>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</si>
  <si>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</si>
  <si>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</si>
  <si>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</si>
  <si>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</si>
  <si>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</si>
  <si>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</si>
  <si>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</si>
  <si>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</si>
  <si>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</si>
  <si>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</si>
  <si>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</si>
  <si>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</si>
  <si>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</si>
  <si>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</si>
  <si>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</si>
  <si>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</si>
  <si>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</si>
  <si>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</si>
  <si>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</si>
  <si>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</si>
  <si>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</si>
  <si>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</si>
  <si>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</si>
  <si>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</si>
  <si>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</si>
  <si>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</si>
  <si>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</si>
  <si>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</si>
  <si>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</si>
  <si>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</si>
  <si>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</si>
  <si>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</si>
  <si>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</si>
  <si>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</si>
  <si>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</si>
  <si>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</si>
  <si>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</si>
  <si>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</si>
  <si>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</si>
  <si>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</si>
  <si>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</si>
  <si>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</si>
  <si>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</si>
  <si>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</si>
  <si>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</si>
  <si>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</si>
  <si>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</si>
  <si>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</si>
  <si>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</si>
  <si>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</si>
  <si>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</si>
  <si>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</si>
  <si>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</si>
  <si>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</si>
  <si>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</si>
  <si>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</si>
  <si>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</si>
  <si>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</si>
  <si>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</si>
  <si>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</si>
  <si>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</si>
  <si>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</si>
  <si>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</si>
  <si>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</si>
  <si>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</si>
  <si>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</si>
  <si>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</si>
  <si>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</si>
  <si>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</si>
  <si>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</si>
  <si>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</si>
  <si>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</si>
  <si>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</si>
  <si>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</si>
  <si>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</si>
  <si>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</si>
  <si>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</si>
  <si>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</si>
  <si>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</si>
  <si>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</si>
  <si>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</si>
  <si>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</si>
  <si>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</si>
  <si>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</si>
  <si>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</si>
  <si>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</si>
  <si>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</si>
  <si>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</si>
  <si>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</si>
  <si>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</si>
  <si>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</si>
  <si>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</si>
  <si>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</si>
  <si>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</si>
  <si>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</si>
  <si>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</si>
  <si>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</si>
  <si>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</si>
  <si>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</si>
  <si>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</si>
  <si>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</si>
  <si>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</si>
  <si>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</si>
  <si>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</si>
  <si>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</si>
  <si>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</si>
  <si>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</si>
  <si>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</si>
  <si>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</si>
  <si>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</si>
  <si>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</si>
  <si>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</si>
  <si>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</si>
  <si>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</si>
  <si>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</si>
  <si>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</si>
  <si>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</si>
  <si>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</si>
  <si>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</si>
  <si>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</si>
  <si>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</si>
  <si>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</si>
  <si>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</si>
  <si>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</si>
  <si>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</si>
  <si>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</si>
  <si>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</si>
  <si>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</si>
  <si>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</si>
  <si>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</si>
  <si>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</si>
  <si>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</si>
  <si>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</si>
  <si>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</si>
  <si>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</si>
  <si>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</si>
  <si>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</si>
  <si>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</si>
  <si>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</si>
  <si>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</si>
  <si>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</si>
  <si>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</si>
  <si>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</si>
  <si>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</si>
  <si>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</si>
  <si>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</si>
  <si>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</si>
  <si>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</si>
  <si>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</si>
  <si>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</si>
  <si>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</si>
  <si>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</si>
  <si>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</si>
  <si>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</si>
  <si>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</si>
  <si>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</si>
  <si>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</si>
  <si>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</si>
  <si>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</si>
  <si>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</si>
  <si>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</si>
  <si>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</si>
  <si>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</si>
  <si>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</si>
  <si>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</si>
  <si>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</si>
  <si>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</si>
  <si>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</si>
  <si>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</si>
  <si>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</si>
  <si>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</si>
  <si>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</si>
  <si>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</si>
  <si>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</si>
  <si>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</si>
  <si>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</si>
  <si>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</si>
  <si>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</si>
  <si>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</si>
  <si>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</si>
  <si>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</si>
  <si>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</si>
  <si>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</si>
  <si>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</si>
  <si>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</si>
  <si>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</si>
  <si>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</si>
  <si>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</si>
  <si>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</si>
  <si>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</si>
  <si>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</si>
  <si>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</si>
  <si>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</si>
  <si>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</si>
  <si>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</si>
  <si>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</si>
  <si>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</si>
  <si>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</si>
  <si>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</si>
  <si>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</si>
  <si>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</si>
  <si>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</si>
  <si>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</si>
  <si>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</si>
  <si>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</si>
  <si>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</si>
  <si>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</si>
  <si>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</si>
  <si>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</si>
  <si>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</si>
  <si>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</si>
  <si>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</si>
  <si>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</si>
  <si>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</si>
  <si>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</si>
  <si>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</si>
  <si>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</si>
  <si>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</si>
  <si>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</si>
  <si>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</si>
  <si>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</si>
  <si>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</si>
  <si>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</si>
  <si>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</si>
  <si>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</si>
  <si>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</si>
  <si>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</si>
  <si>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</si>
  <si>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</si>
  <si>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</si>
  <si>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</si>
  <si>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</si>
  <si>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</si>
  <si>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</si>
  <si>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</si>
  <si>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</si>
  <si>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</si>
  <si>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</si>
  <si>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</si>
  <si>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</si>
  <si>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</si>
  <si>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</si>
  <si>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</si>
  <si>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</si>
  <si>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</si>
  <si>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</si>
  <si>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</si>
  <si>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</si>
  <si>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</si>
  <si>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</si>
  <si>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</si>
  <si>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</si>
  <si>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</si>
  <si>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</si>
  <si>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</si>
  <si>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</si>
  <si>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</si>
  <si>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</si>
  <si>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</si>
  <si>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</si>
  <si>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</si>
  <si>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</si>
  <si>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</si>
  <si>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</si>
  <si>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</si>
  <si>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</si>
  <si>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</si>
  <si>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</si>
  <si>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</si>
  <si>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</si>
  <si>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</si>
  <si>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</si>
  <si>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</si>
  <si>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</si>
  <si>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</si>
  <si>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</si>
  <si>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</si>
  <si>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</si>
  <si>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</si>
  <si>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</si>
  <si>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</si>
  <si>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</si>
  <si>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</si>
  <si>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</si>
  <si>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</si>
  <si>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</si>
  <si>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</si>
  <si>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</si>
  <si>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</si>
  <si>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</si>
  <si>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</si>
  <si>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</si>
  <si>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</si>
  <si>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</si>
  <si>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</si>
  <si>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</si>
  <si>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</si>
  <si>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</si>
  <si>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</si>
  <si>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</si>
  <si>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</si>
  <si>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</si>
  <si>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</si>
  <si>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</si>
  <si>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</si>
  <si>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</si>
  <si>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</si>
  <si>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</si>
  <si>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</si>
  <si>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</si>
  <si>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</si>
  <si>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</si>
  <si>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</si>
  <si>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</si>
  <si>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</si>
  <si>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</si>
  <si>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</si>
  <si>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</si>
  <si>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</si>
  <si>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</si>
  <si>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</si>
  <si>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</si>
  <si>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</si>
  <si>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</si>
  <si>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</si>
  <si>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</si>
  <si>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</si>
  <si>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</si>
  <si>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</si>
  <si>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</si>
  <si>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</si>
  <si>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</si>
  <si>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</si>
  <si>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</si>
  <si>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</si>
  <si>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</si>
  <si>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</si>
  <si>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</si>
  <si>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</si>
  <si>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</si>
  <si>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</si>
  <si>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</si>
  <si>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</si>
  <si>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</si>
  <si>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</si>
  <si>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</si>
  <si>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</si>
  <si>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</si>
  <si>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</si>
  <si>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</si>
  <si>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</si>
  <si>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</si>
  <si>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</si>
  <si>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</si>
  <si>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</si>
  <si>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</si>
  <si>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</si>
  <si>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</si>
  <si>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</si>
  <si>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</si>
  <si>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</si>
  <si>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</si>
  <si>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</si>
  <si>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</si>
  <si>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</si>
  <si>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</si>
  <si>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</si>
  <si>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</si>
  <si>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</si>
  <si>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</si>
  <si>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</si>
  <si>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</si>
  <si>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</si>
  <si>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</si>
  <si>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</si>
  <si>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</si>
  <si>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</si>
  <si>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</si>
  <si>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</si>
  <si>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</si>
  <si>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</si>
  <si>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</si>
  <si>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</si>
  <si>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</si>
  <si>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</si>
  <si>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</si>
  <si>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</si>
  <si>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</si>
  <si>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</si>
  <si>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</si>
  <si>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</si>
  <si>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</si>
  <si>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</si>
  <si>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</si>
  <si>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</si>
  <si>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</si>
  <si>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</si>
  <si>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</si>
  <si>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</si>
  <si>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</si>
  <si>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</si>
  <si>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</si>
  <si>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</si>
  <si>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</si>
  <si>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</si>
  <si>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</si>
  <si>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</si>
  <si>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</si>
  <si>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</si>
  <si>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</si>
  <si>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</si>
  <si>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</si>
  <si>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</si>
  <si>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</si>
  <si>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</si>
  <si>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</si>
  <si>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</si>
  <si>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</si>
  <si>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</si>
  <si>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</si>
  <si>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</si>
  <si>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</si>
  <si>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</si>
  <si>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</si>
  <si>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</si>
  <si>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</si>
  <si>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</si>
  <si>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</si>
  <si>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</si>
  <si>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</si>
  <si>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</si>
  <si>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</si>
  <si>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</si>
  <si>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</si>
  <si>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</si>
  <si>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</si>
  <si>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</si>
  <si>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</si>
  <si>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</si>
  <si>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</si>
  <si>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</si>
  <si>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</si>
  <si>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</si>
  <si>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</si>
  <si>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</si>
  <si>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</si>
  <si>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</si>
  <si>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</si>
  <si>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</si>
  <si>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</si>
  <si>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</si>
  <si>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</si>
  <si>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</si>
  <si>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</si>
  <si>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</si>
  <si>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</si>
  <si>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</si>
  <si>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</si>
  <si>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</si>
  <si>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</si>
  <si>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</si>
  <si>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</si>
  <si>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</si>
  <si>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</si>
  <si>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</si>
  <si>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</si>
  <si>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</si>
  <si>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</si>
  <si>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</si>
  <si>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</si>
  <si>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</si>
  <si>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</si>
  <si>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</si>
  <si>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</si>
  <si>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</si>
  <si>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</si>
  <si>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</si>
  <si>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</si>
  <si>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</si>
  <si>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</si>
  <si>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</si>
  <si>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</si>
  <si>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</si>
  <si>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</si>
  <si>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</si>
  <si>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</si>
  <si>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</si>
  <si>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</si>
  <si>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</si>
  <si>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</si>
  <si>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</si>
  <si>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</si>
  <si>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</si>
  <si>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</si>
  <si>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</si>
  <si>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</si>
  <si>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</si>
  <si>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</si>
  <si>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</si>
  <si>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</si>
  <si>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</si>
  <si>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</si>
  <si>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</si>
  <si>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</si>
  <si>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</si>
  <si>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</si>
  <si>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</si>
  <si>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</si>
  <si>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</si>
  <si>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</si>
  <si>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</si>
  <si>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</si>
  <si>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</si>
  <si>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</si>
  <si>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</si>
  <si>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</si>
  <si>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</si>
  <si>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</si>
  <si>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</si>
  <si>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</si>
  <si>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</si>
  <si>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</si>
  <si>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</si>
  <si>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</si>
  <si>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</si>
  <si>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</si>
  <si>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</si>
  <si>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</si>
  <si>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</si>
  <si>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</si>
  <si>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</si>
  <si>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</si>
  <si>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</si>
  <si>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</si>
  <si>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</si>
  <si>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</si>
  <si>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</si>
  <si>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</si>
  <si>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</si>
  <si>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</si>
  <si>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</si>
  <si>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</si>
  <si>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</si>
  <si>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</si>
  <si>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</si>
  <si>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</si>
  <si>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</si>
  <si>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</si>
  <si>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</si>
  <si>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</si>
  <si>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</si>
  <si>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</si>
  <si>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</si>
  <si>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</si>
  <si>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</si>
  <si>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</si>
  <si>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</si>
  <si>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</si>
  <si>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</si>
  <si>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</si>
  <si>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</si>
  <si>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</si>
  <si>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</si>
  <si>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</si>
  <si>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</si>
  <si>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</si>
  <si>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</si>
  <si>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</si>
  <si>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</si>
  <si>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</si>
  <si>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</si>
  <si>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</si>
  <si>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</si>
  <si>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</si>
  <si>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</si>
  <si>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</si>
  <si>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</si>
  <si>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</si>
  <si>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</si>
  <si>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</si>
  <si>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</si>
  <si>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</si>
  <si>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</si>
  <si>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</si>
  <si>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</si>
  <si>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</si>
  <si>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</si>
  <si>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</si>
  <si>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</si>
  <si>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</si>
  <si>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</si>
  <si>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</si>
  <si>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</si>
  <si>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</si>
  <si>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</si>
  <si>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</si>
  <si>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</si>
  <si>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</si>
  <si>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</si>
  <si>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</si>
  <si>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</si>
  <si>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</si>
  <si>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</si>
  <si>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</si>
  <si>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</si>
  <si>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</si>
  <si>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</si>
  <si>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</si>
  <si>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</si>
  <si>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</si>
  <si>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</si>
  <si>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</si>
  <si>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</si>
  <si>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</si>
  <si>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</si>
  <si>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</si>
  <si>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</si>
  <si>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</si>
  <si>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</si>
  <si>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</si>
  <si>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</si>
  <si>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</si>
  <si>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</si>
  <si>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</si>
  <si>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</si>
  <si>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</si>
  <si>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</si>
  <si>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</si>
  <si>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</si>
  <si>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</si>
  <si>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</si>
  <si>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</si>
  <si>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</si>
  <si>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</si>
  <si>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</si>
  <si>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</si>
  <si>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</si>
  <si>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</si>
  <si>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</si>
  <si>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</si>
  <si>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</si>
  <si>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</si>
  <si>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</si>
  <si>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</si>
  <si>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</si>
  <si>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</si>
  <si>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</si>
  <si>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</si>
  <si>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</si>
  <si>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</si>
  <si>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</si>
  <si>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</si>
  <si>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</si>
  <si>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</si>
  <si>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</si>
  <si>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</si>
  <si>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</si>
  <si>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</si>
  <si>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</si>
  <si>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</si>
  <si>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</si>
  <si>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</si>
  <si>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</si>
  <si>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</si>
  <si>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</si>
  <si>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</si>
  <si>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</si>
  <si>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</si>
  <si>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</si>
  <si>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</si>
  <si>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</si>
  <si>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</si>
  <si>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</si>
  <si>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</si>
  <si>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</si>
  <si>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</si>
  <si>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</si>
  <si>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</si>
  <si>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</si>
  <si>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</si>
  <si>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</si>
  <si>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</si>
  <si>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</si>
  <si>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</si>
  <si>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</si>
  <si>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</si>
  <si>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</si>
  <si>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</si>
  <si>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</si>
  <si>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</si>
  <si>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</si>
  <si>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</si>
  <si>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</si>
  <si>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</si>
  <si>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</si>
  <si>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</si>
  <si>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</si>
  <si>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</si>
  <si>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</si>
  <si>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</si>
  <si>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</si>
  <si>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</si>
  <si>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</si>
  <si>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</si>
  <si>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</si>
  <si>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</si>
  <si>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</si>
  <si>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</si>
  <si>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</si>
  <si>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</si>
  <si>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</si>
  <si>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</si>
  <si>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</si>
  <si>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</si>
  <si>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</si>
  <si>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</si>
  <si>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</si>
  <si>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</si>
  <si>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</si>
  <si>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</si>
  <si>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</si>
  <si>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</si>
  <si>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</si>
  <si>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</si>
  <si>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</si>
  <si>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</si>
  <si>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</si>
  <si>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</si>
  <si>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</si>
  <si>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</si>
  <si>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</si>
  <si>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</si>
  <si>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</si>
  <si>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</si>
  <si>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</si>
  <si>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</si>
  <si>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</si>
  <si>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</si>
  <si>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</si>
  <si>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</si>
  <si>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</si>
  <si>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</si>
  <si>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</si>
  <si>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</si>
  <si>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</si>
  <si>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</si>
  <si>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</si>
  <si>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</si>
  <si>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</si>
  <si>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</si>
  <si>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</si>
  <si>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</si>
  <si>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</si>
  <si>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</si>
  <si>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</si>
  <si>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</si>
  <si>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</si>
  <si>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</si>
  <si>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</si>
  <si>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</si>
  <si>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</si>
  <si>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</si>
  <si>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</si>
  <si>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</si>
  <si>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</si>
  <si>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</si>
  <si>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</si>
  <si>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</si>
  <si>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</si>
  <si>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</si>
  <si>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</si>
  <si>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</si>
  <si>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</si>
  <si>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</si>
  <si>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</si>
  <si>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</si>
  <si>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</si>
  <si>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</si>
  <si>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</si>
  <si>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</si>
  <si>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</si>
  <si>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</si>
  <si>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</si>
  <si>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</si>
  <si>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</si>
  <si>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</si>
  <si>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</si>
  <si>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</si>
  <si>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</si>
  <si>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</si>
  <si>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</si>
  <si>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</si>
  <si>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</si>
  <si>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</si>
  <si>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</si>
  <si>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</si>
  <si>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</si>
  <si>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</si>
  <si>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</si>
  <si>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</si>
  <si>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</si>
  <si>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</si>
  <si>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</si>
  <si>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</si>
  <si>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</si>
  <si>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</si>
  <si>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</si>
  <si>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</si>
  <si>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</si>
  <si>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</si>
  <si>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</si>
  <si>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</si>
  <si>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</si>
  <si>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</si>
  <si>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</si>
  <si>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</si>
  <si>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</si>
  <si>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</si>
  <si>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</si>
  <si>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</si>
  <si>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</si>
  <si>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</si>
  <si>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</si>
  <si>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</si>
  <si>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</si>
  <si>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</si>
  <si>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</si>
  <si>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</si>
  <si>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</si>
  <si>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</si>
  <si>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</si>
  <si>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</si>
  <si>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</si>
  <si>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</si>
  <si>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</si>
  <si>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</si>
  <si>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</si>
  <si>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</si>
  <si>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</si>
  <si>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</si>
  <si>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</si>
  <si>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</si>
  <si>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</si>
  <si>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</si>
  <si>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</si>
  <si>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</si>
  <si>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</si>
  <si>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</si>
  <si>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</si>
  <si>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</si>
  <si>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</si>
  <si>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</si>
  <si>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</si>
  <si>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</si>
  <si>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</si>
  <si>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</si>
  <si>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</si>
  <si>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</si>
  <si>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</si>
  <si>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</si>
  <si>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</si>
  <si>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</si>
  <si>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</si>
  <si>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</si>
  <si>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</si>
  <si>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</si>
  <si>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</si>
  <si>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</si>
  <si>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</si>
  <si>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</si>
  <si>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</si>
  <si>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</si>
  <si>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</si>
  <si>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</si>
  <si>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</si>
  <si>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</si>
  <si>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</si>
  <si>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</si>
  <si>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</si>
  <si>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</si>
  <si>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</si>
  <si>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</si>
  <si>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</si>
  <si>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</si>
  <si>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</si>
  <si>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</si>
  <si>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</si>
  <si>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</si>
  <si>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</si>
  <si>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</si>
  <si>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</si>
  <si>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</si>
  <si>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</si>
  <si>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</si>
  <si>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</si>
  <si>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</si>
  <si>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</si>
  <si>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</si>
  <si>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</si>
  <si>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</si>
  <si>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</si>
  <si>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</si>
  <si>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</si>
  <si>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</si>
  <si>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</si>
  <si>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</si>
  <si>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</si>
  <si>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</si>
  <si>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</si>
  <si>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</si>
  <si>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</si>
  <si>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</si>
  <si>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</si>
  <si>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</si>
  <si>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</si>
  <si>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</si>
  <si>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</si>
  <si>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</si>
  <si>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</si>
  <si>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</si>
  <si>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</si>
  <si>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</si>
  <si>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</si>
  <si>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</si>
  <si>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</si>
  <si>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</si>
  <si>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</si>
  <si>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</si>
  <si>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</si>
  <si>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</si>
  <si>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</si>
  <si>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</si>
  <si>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</si>
  <si>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</si>
  <si>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</si>
  <si>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</si>
  <si>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</si>
  <si>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</si>
  <si>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</si>
  <si>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</si>
  <si>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</si>
  <si>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</si>
  <si>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</si>
  <si>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</si>
  <si>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</si>
  <si>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</si>
  <si>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</si>
  <si>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</si>
  <si>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</si>
  <si>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</si>
  <si>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</si>
  <si>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</si>
  <si>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</si>
  <si>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</si>
  <si>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</si>
  <si>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</si>
  <si>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</si>
  <si>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</si>
  <si>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</si>
  <si>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</si>
  <si>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</si>
  <si>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</si>
  <si>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</si>
  <si>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</si>
  <si>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</si>
  <si>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</si>
  <si>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</si>
  <si>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</si>
  <si>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</si>
  <si>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</si>
  <si>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</si>
  <si>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</si>
  <si>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</si>
  <si>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</si>
  <si>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</si>
  <si>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</si>
  <si>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</si>
  <si>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</si>
  <si>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</si>
  <si>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</si>
  <si>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</si>
  <si>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</si>
  <si>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</si>
  <si>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</si>
  <si>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</si>
  <si>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</si>
  <si>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</si>
  <si>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</si>
  <si>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</si>
  <si>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</si>
  <si>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</si>
  <si>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</si>
  <si>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</si>
  <si>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</si>
  <si>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</si>
  <si>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</si>
  <si>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</si>
  <si>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</si>
  <si>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</si>
  <si>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</si>
  <si>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</si>
  <si>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</si>
  <si>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</si>
  <si>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</si>
  <si>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</si>
  <si>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</si>
  <si>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</si>
  <si>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</si>
  <si>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</si>
  <si>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</si>
  <si>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</si>
  <si>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</si>
  <si>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</si>
  <si>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</si>
  <si>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</si>
  <si>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</si>
  <si>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</si>
  <si>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</si>
  <si>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</si>
  <si>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</si>
  <si>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</si>
  <si>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</si>
  <si>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</si>
  <si>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</si>
  <si>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</si>
  <si>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</si>
  <si>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</si>
  <si>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</si>
  <si>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</si>
  <si>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</si>
  <si>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</si>
  <si>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</si>
  <si>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</si>
  <si>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</si>
  <si>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</si>
  <si>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</si>
  <si>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</si>
  <si>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</si>
  <si>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</si>
  <si>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</si>
  <si>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</si>
  <si>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</si>
  <si>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</si>
  <si>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</si>
  <si>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</si>
  <si>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</si>
  <si>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</si>
  <si>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</si>
  <si>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</si>
  <si>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</si>
  <si>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</si>
  <si>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</si>
  <si>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</si>
  <si>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</si>
  <si>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</si>
  <si>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</si>
  <si>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</si>
  <si>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</si>
  <si>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</si>
  <si>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</si>
  <si>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</si>
  <si>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</si>
  <si>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</si>
  <si>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</si>
  <si>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</si>
  <si>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</si>
  <si>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</si>
  <si>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</si>
  <si>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</si>
  <si>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</si>
  <si>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</si>
  <si>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</si>
  <si>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</si>
  <si>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</si>
  <si>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</si>
  <si>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</si>
  <si>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</si>
  <si>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</si>
  <si>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</si>
  <si>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</si>
  <si>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</si>
  <si>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</si>
  <si>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</si>
  <si>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</si>
  <si>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</si>
  <si>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</si>
  <si>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</si>
  <si>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</si>
  <si>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</si>
  <si>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</si>
  <si>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</si>
  <si>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</si>
  <si>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</si>
  <si>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</si>
  <si>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</si>
  <si>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</si>
  <si>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</si>
  <si>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</si>
  <si>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</si>
  <si>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</si>
  <si>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</si>
  <si>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</si>
  <si>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</si>
  <si>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</si>
  <si>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</si>
  <si>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</si>
  <si>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</si>
  <si>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</si>
  <si>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</si>
  <si>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</si>
  <si>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</si>
  <si>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</si>
  <si>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</si>
  <si>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</si>
  <si>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</si>
  <si>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</si>
  <si>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</si>
  <si>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</si>
  <si>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</si>
  <si>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</si>
  <si>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</si>
  <si>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</si>
  <si>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</si>
  <si>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</si>
  <si>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</si>
  <si>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</si>
  <si>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</si>
  <si>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</si>
  <si>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</si>
  <si>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</si>
  <si>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</si>
  <si>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</si>
  <si>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</si>
  <si>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</si>
  <si>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</si>
  <si>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</si>
  <si>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</si>
  <si>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</si>
  <si>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</si>
  <si>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</si>
  <si>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</si>
  <si>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</si>
  <si>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</si>
  <si>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</si>
  <si>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</si>
  <si>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</si>
  <si>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</si>
  <si>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</si>
  <si>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</si>
  <si>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</si>
  <si>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</si>
  <si>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</si>
  <si>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</si>
  <si>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</si>
  <si>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</si>
  <si>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</si>
  <si>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</si>
  <si>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</si>
  <si>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</si>
  <si>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</si>
  <si>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</si>
  <si>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</si>
  <si>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</si>
  <si>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</si>
  <si>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</si>
  <si>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</si>
  <si>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</si>
  <si>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</si>
  <si>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</si>
  <si>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</si>
  <si>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</si>
  <si>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</si>
  <si>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</si>
  <si>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</si>
  <si>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</si>
  <si>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</si>
  <si>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</si>
  <si>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</si>
  <si>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</si>
  <si>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</si>
  <si>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</si>
  <si>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</si>
  <si>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</si>
  <si>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</si>
  <si>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</si>
  <si>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</si>
  <si>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</si>
  <si>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</si>
  <si>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</si>
  <si>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</si>
  <si>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</si>
  <si>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</si>
  <si>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</si>
  <si>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</si>
  <si>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</si>
  <si>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</si>
  <si>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</si>
  <si>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</si>
  <si>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</si>
  <si>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</si>
  <si>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</si>
  <si>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</si>
  <si>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</si>
  <si>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</si>
  <si>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</si>
  <si>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</si>
  <si>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</si>
  <si>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</si>
  <si>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</si>
  <si>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</si>
  <si>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</si>
  <si>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</si>
  <si>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</si>
  <si>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</si>
  <si>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</si>
  <si>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</si>
  <si>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</si>
  <si>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</si>
  <si>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</si>
  <si>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</si>
  <si>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</si>
  <si>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</si>
  <si>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</si>
  <si>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</si>
  <si>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</si>
  <si>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</si>
  <si>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</si>
  <si>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</si>
  <si>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</si>
  <si>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</si>
  <si>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</si>
  <si>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</si>
  <si>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</si>
  <si>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</si>
  <si>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</si>
  <si>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</si>
  <si>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</si>
  <si>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</si>
  <si>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</si>
  <si>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</si>
  <si>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</si>
  <si>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</si>
  <si>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</si>
  <si>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</si>
  <si>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</si>
  <si>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</si>
  <si>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</si>
  <si>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</si>
  <si>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</si>
  <si>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</si>
  <si>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</si>
  <si>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</si>
  <si>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</si>
  <si>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</si>
  <si>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</si>
  <si>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</si>
  <si>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</si>
  <si>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</si>
  <si>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</si>
  <si>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</si>
  <si>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</si>
  <si>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</si>
  <si>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</si>
  <si>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</si>
  <si>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</si>
  <si>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</si>
  <si>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</si>
  <si>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</si>
  <si>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</si>
  <si>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</si>
  <si>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</si>
  <si>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</si>
  <si>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</si>
  <si>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</si>
  <si>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</si>
  <si>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</si>
  <si>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</si>
  <si>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</si>
  <si>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</si>
  <si>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</si>
  <si>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</si>
  <si>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</si>
  <si>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</si>
  <si>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</si>
  <si>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</si>
  <si>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</si>
  <si>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</si>
  <si>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</si>
  <si>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</si>
  <si>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</si>
  <si>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</si>
  <si>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</si>
  <si>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</si>
  <si>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</si>
  <si>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</si>
  <si>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</si>
  <si>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</si>
  <si>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</si>
  <si>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</si>
  <si>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</si>
  <si>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</si>
  <si>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</si>
  <si>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</si>
  <si>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</si>
  <si>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</si>
  <si>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</si>
  <si>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</si>
  <si>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</si>
  <si>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</si>
  <si>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</si>
  <si>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</si>
  <si>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</si>
  <si>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</si>
  <si>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</si>
  <si>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</si>
  <si>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</si>
  <si>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</si>
  <si>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</si>
  <si>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</si>
  <si>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</si>
  <si>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</si>
  <si>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</si>
  <si>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</si>
  <si>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</si>
  <si>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</si>
  <si>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</si>
  <si>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</si>
  <si>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</si>
  <si>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</si>
  <si>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</si>
  <si>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</si>
  <si>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</si>
  <si>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</si>
  <si>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</si>
  <si>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</si>
  <si>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</si>
  <si>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</si>
  <si>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</si>
  <si>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</si>
  <si>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</si>
  <si>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</si>
  <si>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</si>
  <si>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</si>
  <si>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</si>
  <si>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</si>
  <si>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</si>
  <si>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</si>
  <si>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</si>
  <si>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</si>
  <si>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</si>
  <si>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</si>
  <si>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</si>
  <si>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</si>
  <si>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</si>
  <si>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</si>
  <si>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</si>
  <si>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</si>
  <si>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</si>
  <si>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</si>
  <si>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</si>
  <si>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</si>
  <si>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</si>
  <si>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</si>
  <si>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</si>
  <si>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</si>
  <si>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</si>
  <si>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</si>
  <si>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</si>
  <si>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</si>
  <si>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</si>
  <si>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</si>
  <si>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</si>
  <si>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</si>
  <si>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</si>
  <si>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</si>
  <si>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</si>
  <si>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</si>
  <si>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</si>
  <si>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</si>
  <si>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</si>
  <si>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</si>
  <si>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</si>
  <si>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</si>
  <si>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</si>
  <si>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</si>
  <si>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</si>
  <si>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</si>
  <si>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</si>
  <si>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</si>
  <si>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</si>
  <si>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</si>
  <si>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</si>
  <si>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</si>
  <si>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</si>
  <si>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</si>
  <si>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</si>
  <si>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</si>
  <si>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</si>
  <si>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</si>
  <si>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</si>
  <si>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</si>
  <si>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</si>
  <si>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</si>
  <si>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</si>
  <si>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</si>
  <si>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</si>
  <si>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</si>
  <si>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</si>
  <si>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</si>
  <si>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</si>
  <si>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</si>
  <si>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</si>
  <si>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</si>
  <si>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</si>
  <si>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</si>
  <si>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</si>
  <si>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</si>
  <si>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</si>
  <si>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</si>
  <si>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</si>
  <si>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</si>
  <si>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</si>
  <si>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</si>
  <si>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</si>
  <si>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</si>
  <si>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</si>
  <si>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</si>
  <si>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</si>
  <si>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</si>
  <si>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</si>
  <si>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</si>
  <si>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</si>
  <si>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</si>
  <si>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</si>
  <si>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</si>
  <si>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</si>
  <si>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</si>
  <si>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</si>
  <si>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</si>
  <si>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</si>
  <si>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</si>
  <si>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</si>
  <si>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</si>
  <si>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</si>
  <si>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</si>
  <si>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</si>
  <si>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</si>
  <si>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</si>
  <si>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</si>
  <si>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</si>
  <si>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</si>
  <si>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</si>
  <si>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</si>
  <si>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</si>
  <si>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</si>
  <si>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</si>
  <si>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</si>
  <si>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</si>
  <si>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</si>
  <si>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</si>
  <si>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</si>
  <si>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</si>
  <si>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</si>
  <si>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</si>
  <si>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</si>
  <si>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</si>
  <si>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</si>
  <si>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</si>
  <si>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</si>
  <si>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</si>
  <si>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</si>
  <si>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</si>
  <si>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</si>
  <si>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</si>
  <si>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</si>
  <si>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</si>
  <si>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</si>
  <si>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</si>
  <si>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</si>
  <si>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</si>
  <si>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</si>
  <si>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</si>
  <si>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</si>
  <si>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</si>
  <si>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</si>
  <si>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</si>
  <si>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</si>
  <si>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</si>
  <si>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</si>
  <si>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</si>
  <si>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</si>
  <si>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</si>
  <si>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</si>
  <si>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</si>
  <si>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</si>
  <si>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</si>
  <si>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</si>
  <si>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</si>
  <si>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</si>
  <si>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</si>
  <si>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</si>
  <si>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</si>
  <si>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</si>
  <si>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</si>
  <si>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</si>
  <si>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</si>
  <si>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</si>
  <si>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</si>
  <si>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</si>
  <si>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</si>
  <si>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</si>
  <si>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</si>
  <si>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</si>
  <si>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</si>
  <si>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</si>
  <si>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</si>
  <si>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</si>
  <si>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</si>
  <si>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</si>
  <si>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</si>
  <si>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</si>
  <si>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</si>
  <si>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</si>
  <si>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</si>
  <si>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</si>
  <si>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</si>
  <si>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</si>
  <si>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</si>
  <si>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</si>
  <si>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</si>
  <si>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</si>
  <si>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</si>
  <si>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</si>
  <si>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</si>
  <si>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</si>
  <si>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</si>
  <si>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</si>
  <si>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</si>
  <si>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</si>
  <si>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</si>
  <si>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</si>
  <si>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</si>
  <si>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</si>
  <si>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</si>
  <si>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</si>
  <si>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</si>
  <si>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</si>
  <si>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</si>
  <si>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</si>
  <si>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</si>
  <si>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</si>
  <si>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</si>
  <si>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</si>
  <si>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</si>
  <si>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</si>
  <si>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</si>
  <si>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</si>
  <si>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</si>
  <si>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</si>
  <si>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</si>
  <si>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</si>
  <si>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</si>
  <si>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</si>
  <si>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</si>
  <si>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</si>
  <si>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</si>
  <si>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</si>
  <si>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</si>
  <si>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</si>
  <si>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</si>
  <si>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</si>
  <si>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</si>
  <si>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</si>
  <si>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</si>
  <si>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</si>
  <si>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</si>
  <si>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</si>
  <si>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</si>
  <si>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</si>
  <si>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</si>
  <si>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</si>
  <si>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</si>
  <si>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</si>
  <si>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</si>
  <si>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</si>
  <si>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</si>
  <si>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</si>
  <si>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</si>
  <si>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</si>
  <si>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</si>
  <si>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</si>
  <si>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</si>
  <si>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</si>
  <si>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</si>
  <si>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</si>
  <si>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</si>
  <si>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</si>
  <si>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</si>
  <si>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</si>
  <si>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</si>
  <si>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</si>
  <si>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</si>
  <si>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</si>
  <si>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</si>
  <si>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</si>
  <si>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</si>
  <si>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</si>
  <si>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</si>
  <si>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</si>
  <si>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</si>
  <si>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</si>
  <si>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</si>
  <si>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</si>
  <si>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</si>
  <si>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</si>
  <si>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</si>
  <si>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</si>
  <si>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</si>
  <si>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</si>
  <si>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</si>
  <si>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</si>
  <si>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</si>
  <si>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</si>
  <si>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</si>
  <si>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</si>
  <si>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</si>
  <si>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</si>
  <si>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</si>
  <si>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</si>
  <si>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</si>
  <si>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</si>
  <si>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</si>
  <si>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</si>
  <si>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</si>
  <si>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</si>
  <si>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</si>
  <si>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</si>
  <si>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</si>
  <si>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</si>
  <si>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</si>
  <si>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</si>
  <si>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</si>
  <si>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</si>
  <si>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</si>
  <si>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</si>
  <si>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</si>
  <si>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</si>
  <si>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</si>
  <si>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</si>
  <si>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</si>
  <si>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</si>
  <si>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</si>
  <si>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</si>
  <si>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</si>
  <si>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</si>
  <si>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</si>
  <si>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</si>
  <si>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</si>
  <si>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</si>
  <si>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</si>
  <si>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</si>
  <si>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</si>
  <si>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</si>
  <si>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</si>
  <si>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</si>
  <si>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</si>
  <si>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</si>
  <si>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</si>
  <si>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</si>
  <si>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</si>
  <si>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</si>
  <si>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</si>
  <si>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</si>
  <si>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</si>
  <si>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</si>
  <si>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</si>
  <si>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</si>
  <si>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</si>
  <si>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</si>
  <si>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</si>
  <si>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</si>
  <si>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</si>
  <si>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</si>
  <si>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</si>
  <si>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</si>
  <si>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</si>
  <si>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</si>
  <si>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</si>
  <si>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</si>
  <si>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</si>
  <si>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</si>
  <si>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</si>
  <si>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</si>
  <si>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</si>
  <si>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</si>
  <si>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</si>
  <si>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</si>
  <si>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</si>
  <si>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</si>
  <si>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</si>
  <si>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</si>
  <si>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</si>
  <si>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</si>
  <si>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</si>
  <si>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</si>
  <si>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</si>
  <si>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</si>
  <si>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</si>
  <si>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</si>
  <si>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</si>
  <si>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</si>
  <si>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</si>
  <si>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</si>
  <si>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</si>
  <si>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</si>
  <si>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</si>
  <si>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</si>
  <si>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</si>
  <si>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</si>
  <si>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</si>
  <si>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</si>
  <si>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</si>
  <si>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</si>
  <si>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</si>
  <si>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</si>
  <si>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</si>
  <si>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</si>
  <si>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</si>
  <si>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</si>
  <si>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</si>
  <si>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</si>
  <si>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</si>
  <si>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</si>
  <si>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</si>
  <si>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</si>
  <si>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</si>
  <si>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</si>
  <si>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</si>
  <si>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</si>
  <si>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</si>
  <si>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</si>
  <si>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</si>
  <si>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</si>
  <si>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</si>
  <si>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</si>
  <si>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</si>
  <si>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</si>
  <si>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</si>
  <si>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</si>
  <si>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</si>
  <si>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</si>
  <si>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</si>
  <si>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</si>
  <si>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</si>
  <si>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</si>
  <si>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</si>
  <si>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</si>
  <si>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</si>
  <si>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</si>
  <si>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</si>
  <si>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</si>
  <si>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</si>
  <si>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</si>
  <si>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</si>
  <si>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</si>
  <si>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</si>
  <si>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</si>
  <si>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</si>
  <si>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</si>
  <si>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</si>
  <si>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</si>
  <si>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</si>
  <si>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</si>
  <si>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</si>
  <si>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</si>
  <si>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</si>
  <si>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</si>
  <si>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</si>
  <si>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</si>
  <si>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</si>
  <si>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</si>
  <si>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</si>
  <si>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</si>
  <si>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</si>
  <si>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</si>
  <si>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</si>
  <si>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</si>
  <si>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</si>
  <si>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</si>
  <si>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</si>
  <si>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</si>
  <si>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</si>
  <si>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</si>
  <si>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</si>
  <si>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</si>
  <si>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</si>
  <si>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</si>
  <si>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</si>
  <si>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</si>
  <si>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</si>
  <si>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</si>
  <si>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</si>
  <si>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</si>
  <si>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</si>
  <si>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</si>
  <si>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</si>
  <si>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</si>
  <si>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</si>
  <si>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</si>
  <si>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</si>
  <si>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</si>
  <si>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</si>
  <si>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</si>
  <si>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</si>
  <si>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</si>
  <si>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</si>
  <si>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</si>
  <si>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</si>
  <si>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</si>
  <si>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</si>
  <si>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</si>
  <si>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</si>
  <si>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</si>
  <si>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</si>
  <si>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</si>
  <si>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</si>
  <si>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</si>
  <si>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</si>
  <si>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</si>
  <si>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</si>
  <si>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</si>
  <si>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</si>
  <si>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</si>
  <si>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</si>
  <si>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</si>
  <si>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</si>
  <si>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</si>
  <si>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</si>
  <si>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</si>
  <si>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</si>
  <si>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</si>
  <si>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</si>
  <si>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</si>
  <si>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</si>
  <si>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</si>
  <si>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</si>
  <si>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</si>
  <si>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</si>
  <si>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</si>
  <si>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</si>
  <si>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</si>
  <si>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</si>
  <si>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</si>
  <si>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</si>
  <si>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</si>
  <si>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</si>
  <si>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</si>
  <si>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</si>
  <si>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</si>
  <si>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</si>
  <si>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</si>
  <si>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</si>
  <si>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</si>
  <si>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</si>
  <si>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</si>
  <si>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</si>
  <si>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</si>
  <si>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</si>
  <si>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</si>
  <si>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</si>
  <si>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</si>
  <si>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</si>
  <si>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</si>
  <si>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</si>
  <si>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</si>
  <si>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</si>
  <si>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</si>
  <si>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</si>
  <si>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</si>
  <si>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</si>
  <si>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</si>
  <si>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</si>
  <si>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</si>
  <si>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</si>
  <si>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</si>
  <si>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</si>
  <si>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</si>
  <si>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</si>
  <si>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</si>
  <si>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</si>
  <si>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</si>
  <si>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</si>
  <si>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</si>
  <si>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</si>
  <si>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</si>
  <si>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</si>
  <si>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</si>
  <si>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</si>
  <si>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</si>
  <si>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</si>
  <si>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</si>
  <si>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</si>
  <si>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</si>
  <si>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</si>
  <si>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</si>
  <si>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</si>
  <si>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</si>
  <si>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</si>
  <si>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</si>
  <si>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</si>
  <si>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</si>
  <si>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</si>
  <si>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</si>
  <si>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</si>
  <si>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</si>
  <si>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</si>
  <si>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</si>
  <si>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</si>
  <si>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</si>
  <si>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</si>
  <si>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</si>
  <si>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</si>
  <si>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</si>
  <si>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</si>
  <si>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</si>
  <si>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</si>
  <si>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</si>
  <si>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</si>
  <si>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</si>
  <si>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</si>
  <si>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</si>
  <si>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</si>
  <si>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</si>
  <si>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</si>
  <si>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</si>
  <si>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</si>
  <si>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</si>
  <si>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</si>
  <si>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</si>
  <si>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</si>
  <si>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</si>
  <si>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</si>
  <si>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</si>
  <si>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</si>
  <si>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</si>
  <si>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</si>
  <si>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</si>
  <si>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</si>
  <si>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</si>
  <si>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</si>
  <si>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</si>
  <si>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</si>
  <si>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</si>
  <si>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</si>
  <si>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</si>
  <si>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</si>
  <si>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</si>
  <si>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</si>
  <si>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</si>
  <si>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</si>
  <si>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</si>
  <si>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</si>
  <si>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</si>
  <si>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</si>
  <si>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</si>
  <si>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</si>
  <si>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</si>
  <si>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</si>
  <si>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</si>
  <si>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</si>
  <si>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</si>
  <si>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</si>
  <si>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</si>
  <si>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</si>
  <si>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</si>
  <si>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</si>
  <si>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</si>
  <si>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</si>
  <si>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</si>
  <si>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</si>
  <si>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</si>
  <si>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</si>
  <si>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</si>
  <si>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</si>
  <si>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</si>
  <si>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</si>
  <si>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</si>
  <si>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</si>
  <si>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</si>
  <si>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</si>
  <si>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</si>
  <si>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</si>
  <si>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</si>
  <si>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</si>
  <si>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</si>
  <si>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</si>
  <si>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</si>
  <si>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</si>
  <si>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</si>
  <si>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</si>
  <si>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</si>
  <si>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</si>
  <si>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</si>
  <si>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</si>
  <si>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</si>
  <si>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</si>
  <si>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</si>
  <si>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</si>
  <si>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</si>
  <si>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</si>
  <si>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</si>
  <si>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</si>
  <si>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</si>
  <si>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</si>
  <si>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</si>
  <si>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</si>
  <si>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</si>
  <si>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</si>
  <si>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</si>
  <si>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</si>
  <si>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</si>
  <si>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</si>
  <si>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</si>
  <si>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</si>
  <si>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</si>
  <si>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</si>
  <si>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</si>
  <si>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</si>
  <si>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</si>
  <si>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</si>
  <si>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</si>
  <si>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</si>
  <si>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</si>
  <si>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</si>
  <si>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</si>
  <si>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</si>
  <si>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</si>
  <si>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</si>
  <si>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</si>
  <si>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</si>
  <si>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</si>
  <si>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</si>
  <si>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</si>
  <si>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</si>
  <si>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</si>
  <si>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</si>
  <si>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</si>
  <si>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</si>
  <si>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</si>
  <si>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</si>
  <si>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</si>
  <si>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</si>
  <si>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</si>
  <si>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</si>
  <si>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</si>
  <si>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</si>
  <si>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</si>
  <si>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</si>
  <si>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</si>
  <si>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</si>
  <si>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</si>
  <si>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</si>
  <si>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</si>
  <si>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</si>
  <si>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</si>
  <si>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</si>
  <si>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</si>
  <si>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</si>
  <si>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</si>
  <si>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</si>
  <si>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</si>
  <si>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</si>
  <si>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</si>
  <si>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</si>
  <si>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</si>
  <si>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</si>
  <si>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</si>
  <si>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</si>
  <si>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</si>
  <si>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</si>
  <si>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</si>
  <si>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</si>
  <si>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</si>
  <si>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</si>
  <si>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</si>
  <si>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</si>
  <si>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</si>
  <si>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</si>
  <si>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</si>
  <si>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</si>
  <si>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</si>
  <si>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</si>
  <si>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</si>
  <si>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</si>
  <si>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</si>
  <si>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</si>
  <si>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</si>
  <si>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</si>
  <si>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</si>
  <si>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</si>
  <si>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</si>
  <si>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</si>
  <si>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</si>
  <si>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</si>
  <si>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</si>
  <si>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</si>
  <si>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</si>
  <si>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</si>
  <si>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</si>
  <si>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</si>
  <si>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</si>
  <si>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</si>
  <si>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</si>
  <si>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</si>
  <si>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</si>
  <si>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</si>
  <si>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</si>
  <si>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</si>
  <si>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</si>
  <si>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</si>
  <si>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</si>
  <si>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</si>
  <si>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</si>
  <si>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</si>
  <si>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</si>
  <si>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</si>
  <si>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</si>
  <si>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</si>
  <si>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</si>
  <si>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</si>
  <si>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</si>
  <si>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</si>
  <si>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</si>
  <si>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</si>
  <si>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</si>
  <si>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</si>
  <si>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</si>
  <si>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</si>
  <si>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</si>
  <si>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</si>
  <si>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</si>
  <si>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</si>
  <si>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</si>
  <si>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</si>
  <si>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</si>
  <si>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</si>
  <si>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</si>
  <si>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</si>
  <si>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</si>
  <si>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</si>
  <si>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</si>
  <si>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</si>
  <si>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</si>
  <si>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</si>
  <si>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</si>
  <si>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</si>
  <si>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</si>
  <si>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</si>
  <si>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</si>
  <si>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</si>
  <si>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</si>
  <si>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</si>
  <si>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</si>
  <si>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</si>
  <si>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</si>
  <si>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</si>
  <si>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</si>
  <si>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</si>
  <si>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</si>
  <si>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</si>
  <si>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</si>
  <si>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</si>
  <si>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</si>
  <si>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</si>
  <si>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</si>
  <si>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</si>
  <si>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</si>
  <si>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</si>
  <si>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</si>
  <si>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</si>
  <si>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</si>
  <si>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</si>
  <si>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</si>
  <si>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</si>
  <si>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</si>
  <si>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</si>
  <si>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</si>
  <si>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</si>
  <si>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</si>
  <si>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</si>
  <si>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</si>
  <si>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</si>
  <si>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</si>
  <si>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</si>
  <si>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</si>
  <si>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</si>
  <si>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</si>
  <si>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</si>
  <si>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</si>
  <si>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</si>
  <si>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</si>
  <si>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</si>
  <si>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</si>
  <si>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</si>
  <si>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</si>
  <si>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</si>
  <si>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</si>
  <si>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</si>
  <si>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</si>
  <si>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</si>
  <si>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</si>
  <si>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</si>
  <si>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</si>
  <si>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</si>
  <si>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</si>
  <si>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</si>
  <si>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</si>
  <si>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</si>
  <si>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</si>
  <si>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</si>
  <si>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</si>
  <si>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</si>
  <si>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</si>
  <si>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</si>
  <si>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</si>
  <si>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</si>
  <si>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</si>
  <si>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</si>
  <si>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</si>
  <si>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</si>
  <si>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</si>
  <si>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</si>
  <si>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</si>
  <si>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</si>
  <si>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</si>
  <si>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</si>
  <si>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</si>
  <si>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</si>
  <si>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</si>
  <si>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</si>
  <si>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</si>
  <si>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</si>
  <si>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</si>
  <si>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</si>
  <si>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</si>
  <si>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</si>
  <si>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</si>
  <si>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</si>
  <si>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</si>
  <si>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</si>
  <si>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</si>
  <si>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</si>
  <si>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</si>
  <si>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</si>
  <si>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</si>
  <si>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</si>
  <si>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</si>
  <si>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</si>
  <si>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</si>
  <si>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</si>
  <si>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</si>
  <si>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</si>
  <si>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</si>
  <si>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</si>
  <si>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</si>
  <si>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</si>
  <si>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</si>
  <si>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</si>
  <si>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</si>
  <si>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</si>
  <si>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</si>
  <si>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</si>
  <si>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</si>
  <si>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</si>
  <si>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</si>
  <si>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</si>
  <si>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</si>
  <si>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</si>
  <si>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</si>
  <si>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</si>
  <si>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</si>
  <si>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</si>
  <si>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</si>
  <si>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</si>
  <si>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</si>
  <si>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</si>
  <si>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</si>
  <si>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</si>
  <si>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</si>
  <si>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</si>
  <si>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</si>
  <si>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</si>
  <si>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</si>
  <si>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</si>
  <si>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</si>
  <si>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</si>
  <si>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</si>
  <si>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</si>
  <si>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</si>
  <si>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</si>
  <si>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</si>
  <si>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</si>
  <si>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</si>
  <si>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</si>
  <si>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</si>
  <si>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</si>
  <si>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</si>
  <si>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</si>
  <si>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</si>
  <si>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</si>
  <si>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</si>
  <si>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</si>
  <si>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</si>
  <si>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</si>
  <si>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</si>
  <si>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</si>
  <si>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</si>
  <si>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</si>
  <si>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</si>
  <si>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</si>
  <si>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</si>
  <si>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</si>
  <si>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</si>
  <si>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</si>
  <si>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</si>
  <si>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</si>
  <si>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</si>
  <si>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</si>
  <si>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</si>
  <si>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</si>
  <si>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</si>
  <si>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</si>
  <si>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</si>
  <si>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</si>
  <si>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</si>
  <si>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</si>
  <si>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</si>
  <si>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</si>
  <si>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</si>
  <si>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</si>
  <si>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</si>
  <si>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</si>
  <si>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</si>
  <si>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</si>
  <si>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</si>
  <si>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</si>
  <si>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</si>
  <si>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</si>
  <si>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</si>
  <si>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</si>
  <si>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</si>
  <si>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</si>
  <si>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</si>
  <si>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</si>
  <si>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</si>
  <si>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</si>
  <si>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</si>
  <si>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</si>
  <si>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</si>
  <si>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</si>
  <si>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</si>
  <si>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</si>
  <si>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</si>
  <si>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</si>
  <si>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</si>
  <si>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</si>
  <si>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</si>
  <si>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</si>
  <si>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</si>
  <si>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</si>
  <si>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</si>
  <si>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</si>
  <si>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</si>
  <si>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</si>
  <si>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</si>
  <si>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</si>
  <si>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</si>
  <si>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</si>
  <si>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</si>
  <si>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</si>
  <si>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</si>
  <si>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</si>
  <si>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</si>
  <si>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</si>
  <si>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</si>
  <si>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</si>
  <si>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</si>
  <si>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</si>
  <si>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</si>
  <si>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</si>
  <si>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</si>
  <si>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</si>
  <si>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</si>
  <si>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</si>
  <si>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</si>
  <si>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</si>
  <si>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</si>
  <si>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</si>
  <si>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</si>
  <si>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</si>
  <si>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</si>
  <si>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</si>
  <si>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</si>
  <si>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</si>
  <si>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</si>
  <si>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</si>
  <si>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</si>
  <si>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</si>
  <si>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</si>
  <si>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</si>
  <si>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</si>
  <si>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</si>
  <si>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</si>
  <si>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</si>
  <si>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</si>
  <si>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</si>
  <si>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</si>
  <si>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</si>
  <si>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</si>
  <si>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</si>
  <si>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</si>
  <si>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</si>
  <si>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</si>
  <si>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</si>
  <si>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</si>
  <si>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</si>
  <si>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</si>
  <si>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</si>
  <si>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</si>
  <si>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</si>
  <si>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</si>
  <si>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</si>
  <si>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</si>
  <si>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</si>
  <si>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</si>
  <si>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</si>
  <si>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</si>
  <si>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</si>
  <si>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</si>
  <si>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</si>
  <si>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</si>
  <si>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</si>
  <si>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</si>
  <si>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</si>
  <si>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</si>
  <si>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</si>
  <si>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</si>
  <si>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</si>
  <si>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</si>
  <si>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</si>
  <si>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</si>
  <si>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</si>
  <si>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</si>
  <si>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</si>
  <si>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</si>
  <si>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</si>
  <si>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</si>
  <si>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</si>
  <si>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</si>
  <si>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</si>
  <si>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</si>
  <si>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</si>
  <si>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</si>
  <si>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</si>
  <si>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</si>
  <si>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</si>
  <si>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</si>
  <si>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</si>
  <si>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</si>
  <si>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</si>
  <si>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</si>
  <si>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</si>
  <si>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</si>
  <si>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</si>
  <si>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</si>
  <si>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</si>
  <si>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</si>
  <si>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</si>
  <si>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</si>
  <si>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</si>
  <si>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</si>
  <si>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</si>
  <si>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</si>
  <si>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</si>
  <si>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</si>
  <si>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</si>
  <si>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</si>
  <si>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</si>
  <si>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</si>
  <si>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</si>
  <si>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</si>
  <si>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</si>
  <si>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</si>
  <si>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</si>
  <si>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</si>
  <si>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</si>
  <si>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</si>
  <si>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</si>
  <si>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</si>
  <si>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</si>
  <si>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</si>
  <si>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</si>
  <si>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</si>
  <si>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</si>
  <si>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</si>
  <si>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</si>
  <si>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</si>
  <si>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</si>
  <si>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</si>
  <si>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</si>
  <si>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</si>
  <si>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</si>
  <si>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</si>
  <si>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</si>
  <si>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</si>
  <si>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</si>
  <si>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</si>
  <si>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</si>
  <si>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</si>
  <si>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</si>
  <si>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</si>
  <si>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</si>
  <si>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</si>
  <si>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</si>
  <si>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</si>
  <si>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</si>
  <si>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</si>
  <si>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</si>
  <si>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</si>
  <si>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</si>
  <si>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</si>
  <si>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</si>
  <si>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</si>
  <si>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</si>
  <si>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</si>
  <si>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</si>
  <si>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</si>
  <si>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</si>
  <si>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</si>
  <si>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</si>
  <si>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</si>
  <si>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</si>
  <si>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</si>
  <si>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</si>
  <si>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</si>
  <si>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</si>
  <si>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</si>
  <si>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</si>
  <si>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</si>
  <si>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</si>
  <si>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</si>
  <si>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</si>
  <si>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</si>
  <si>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</si>
  <si>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</si>
  <si>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</si>
  <si>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</si>
  <si>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</si>
  <si>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</si>
  <si>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</si>
  <si>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</si>
  <si>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</si>
  <si>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</si>
  <si>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</si>
  <si>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</si>
  <si>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</si>
  <si>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</si>
  <si>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</si>
  <si>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</si>
  <si>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</si>
  <si>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</si>
  <si>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</si>
  <si>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</si>
  <si>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</si>
  <si>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</si>
  <si>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</si>
  <si>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</si>
  <si>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</si>
  <si>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</si>
  <si>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</si>
  <si>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</si>
  <si>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</si>
  <si>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</si>
  <si>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</si>
  <si>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</si>
  <si>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</si>
  <si>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</si>
  <si>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</si>
  <si>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</si>
  <si>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</si>
  <si>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</si>
  <si>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</si>
  <si>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</si>
  <si>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</si>
  <si>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</si>
  <si>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</si>
  <si>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</si>
  <si>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</si>
  <si>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</si>
  <si>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</si>
  <si>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</si>
  <si>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</si>
  <si>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</si>
  <si>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</si>
  <si>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</si>
  <si>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</si>
  <si>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</si>
  <si>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</si>
  <si>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</si>
  <si>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</si>
  <si>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</si>
  <si>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</si>
  <si>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</si>
  <si>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</si>
  <si>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</si>
  <si>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</si>
  <si>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</si>
  <si>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</si>
  <si>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</si>
  <si>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</si>
  <si>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</si>
  <si>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</si>
  <si>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</si>
  <si>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</si>
  <si>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</si>
  <si>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</si>
  <si>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</si>
  <si>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</si>
  <si>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</si>
  <si>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</si>
  <si>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</si>
  <si>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</si>
  <si>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</si>
  <si>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</si>
  <si>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</si>
  <si>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</si>
  <si>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</si>
  <si>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</si>
  <si>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</si>
  <si>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</si>
  <si>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</si>
  <si>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</si>
  <si>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</si>
  <si>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</si>
  <si>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</si>
  <si>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</si>
  <si>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</si>
  <si>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</si>
  <si>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</si>
  <si>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</si>
  <si>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</si>
  <si>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</si>
  <si>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</si>
  <si>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</si>
  <si>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</si>
  <si>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</si>
  <si>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</si>
  <si>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</si>
  <si>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</si>
  <si>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</si>
  <si>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</si>
  <si>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</si>
  <si>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</si>
  <si>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</si>
  <si>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</si>
  <si>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</si>
  <si>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</si>
  <si>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</si>
  <si>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</si>
  <si>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</si>
  <si>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</si>
  <si>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</si>
  <si>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</si>
  <si>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</si>
  <si>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</si>
  <si>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</si>
  <si>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</si>
  <si>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</si>
  <si>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</si>
  <si>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</si>
  <si>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</si>
  <si>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</si>
  <si>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</si>
  <si>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</si>
  <si>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</si>
  <si>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</si>
  <si>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</si>
  <si>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</si>
  <si>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</si>
  <si>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</si>
  <si>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</si>
  <si>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</si>
  <si>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</si>
  <si>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</si>
  <si>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</si>
  <si>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</si>
  <si>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</si>
  <si>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</si>
  <si>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</si>
  <si>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</si>
  <si>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</si>
  <si>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</si>
  <si>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</si>
  <si>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</si>
  <si>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</si>
  <si>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</si>
  <si>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</si>
  <si>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</si>
  <si>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</si>
  <si>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</si>
  <si>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</si>
  <si>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</si>
  <si>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</si>
  <si>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</si>
  <si>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</si>
  <si>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</si>
  <si>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</si>
  <si>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</si>
  <si>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</si>
  <si>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</si>
  <si>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</si>
  <si>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</si>
  <si>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</si>
  <si>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</si>
  <si>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</si>
  <si>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</si>
  <si>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</si>
  <si>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</si>
  <si>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</si>
  <si>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</si>
  <si>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</si>
  <si>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</si>
  <si>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</si>
  <si>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</si>
  <si>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</si>
  <si>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</si>
  <si>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</si>
  <si>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</si>
  <si>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</si>
  <si>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</si>
  <si>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</si>
  <si>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</si>
  <si>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</si>
  <si>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</si>
  <si>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</si>
  <si>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</si>
  <si>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</si>
  <si>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</si>
  <si>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</si>
  <si>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</si>
  <si>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</si>
  <si>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</si>
  <si>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</si>
  <si>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</si>
  <si>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</si>
  <si>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</si>
  <si>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</si>
  <si>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</si>
  <si>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</si>
  <si>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</si>
  <si>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</si>
  <si>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</si>
  <si>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</si>
  <si>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</si>
  <si>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</si>
  <si>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</si>
  <si>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</si>
  <si>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</si>
  <si>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</si>
  <si>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</si>
  <si>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</si>
  <si>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</si>
  <si>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</si>
  <si>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</si>
  <si>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</si>
  <si>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</si>
  <si>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</si>
  <si>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</si>
  <si>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</si>
  <si>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</si>
  <si>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</si>
  <si>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</si>
  <si>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</si>
  <si>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</si>
  <si>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</si>
  <si>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</si>
  <si>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</si>
  <si>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</si>
  <si>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</si>
  <si>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</si>
  <si>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</si>
  <si>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</si>
  <si>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</si>
  <si>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</si>
  <si>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</si>
  <si>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</si>
  <si>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</si>
  <si>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</si>
  <si>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</si>
  <si>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</si>
  <si>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</si>
  <si>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</si>
  <si>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</si>
  <si>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</si>
  <si>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</si>
  <si>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</si>
  <si>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</si>
  <si>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</si>
  <si>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</si>
  <si>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</si>
  <si>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</si>
  <si>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</si>
  <si>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</si>
  <si>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</si>
  <si>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</si>
  <si>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</si>
  <si>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</si>
  <si>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</si>
  <si>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</si>
  <si>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</si>
  <si>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</si>
  <si>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</si>
  <si>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</si>
  <si>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</si>
  <si>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</si>
  <si>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</si>
  <si>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</si>
  <si>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</si>
  <si>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</si>
  <si>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</si>
  <si>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</si>
  <si>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</si>
  <si>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</si>
  <si>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</si>
  <si>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</si>
  <si>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</si>
  <si>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</si>
  <si>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</si>
  <si>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</si>
  <si>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</si>
  <si>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</si>
  <si>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</si>
  <si>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</si>
  <si>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</si>
  <si>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</si>
  <si>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</si>
  <si>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</si>
  <si>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</si>
  <si>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</si>
  <si>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</si>
  <si>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</si>
  <si>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</si>
  <si>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</si>
  <si>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</si>
  <si>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</si>
  <si>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</si>
  <si>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</si>
  <si>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</si>
  <si>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</si>
  <si>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</si>
  <si>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</si>
  <si>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</si>
  <si>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</si>
  <si>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</si>
  <si>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</si>
  <si>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</si>
  <si>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</si>
  <si>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</si>
  <si>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</si>
  <si>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</si>
  <si>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</si>
  <si>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</si>
  <si>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</si>
  <si>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</si>
  <si>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</si>
  <si>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</si>
  <si>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</si>
  <si>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</si>
  <si>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</si>
  <si>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</si>
  <si>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</si>
  <si>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</si>
  <si>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</si>
  <si>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</si>
  <si>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</si>
  <si>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</si>
  <si>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</si>
  <si>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</si>
  <si>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</si>
  <si>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</si>
  <si>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</si>
  <si>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</si>
  <si>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</si>
  <si>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</si>
  <si>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</si>
  <si>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</si>
  <si>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</si>
  <si>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</si>
  <si>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</si>
  <si>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</si>
  <si>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</si>
  <si>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</si>
  <si>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</si>
  <si>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</si>
  <si>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</si>
  <si>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</si>
  <si>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</si>
  <si>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</si>
  <si>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</si>
  <si>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</si>
  <si>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</si>
  <si>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</si>
  <si>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</si>
  <si>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</si>
  <si>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</si>
  <si>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</si>
  <si>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</si>
  <si>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</si>
  <si>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</si>
  <si>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</si>
  <si>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</si>
  <si>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</si>
  <si>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</si>
  <si>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</si>
  <si>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</si>
  <si>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</si>
  <si>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</si>
  <si>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</si>
  <si>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</si>
  <si>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</si>
  <si>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</si>
  <si>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</si>
  <si>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</si>
  <si>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</si>
  <si>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</si>
  <si>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</si>
  <si>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</si>
  <si>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</si>
  <si>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</si>
  <si>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</si>
  <si>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</si>
  <si>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</si>
  <si>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</si>
  <si>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</si>
  <si>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</si>
  <si>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</si>
  <si>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</si>
  <si>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</si>
  <si>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</si>
  <si>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</si>
  <si>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</si>
  <si>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</si>
  <si>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</si>
  <si>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</si>
  <si>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</si>
  <si>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</si>
  <si>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</si>
  <si>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</si>
  <si>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</si>
  <si>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</si>
  <si>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</si>
  <si>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</si>
  <si>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</si>
  <si>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</si>
  <si>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</si>
  <si>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</si>
  <si>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</si>
  <si>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</si>
  <si>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</si>
  <si>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</si>
  <si>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</si>
  <si>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</si>
  <si>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</si>
  <si>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</si>
  <si>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</si>
  <si>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</si>
  <si>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</si>
  <si>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</si>
  <si>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</si>
  <si>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</si>
  <si>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</si>
  <si>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</si>
  <si>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</si>
  <si>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</si>
  <si>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</si>
  <si>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</si>
  <si>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</si>
  <si>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</si>
  <si>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</si>
  <si>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</si>
  <si>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</si>
  <si>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</si>
  <si>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</si>
  <si>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</si>
  <si>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</si>
  <si>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</si>
  <si>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</si>
  <si>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</si>
  <si>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</si>
  <si>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</si>
  <si>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</si>
  <si>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</si>
  <si>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</si>
  <si>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</si>
  <si>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</si>
  <si>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</si>
  <si>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</si>
  <si>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</si>
  <si>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</si>
  <si>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</si>
  <si>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</si>
  <si>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</si>
  <si>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</si>
  <si>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</si>
  <si>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</si>
  <si>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</si>
  <si>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</si>
  <si>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</si>
  <si>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</si>
  <si>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</si>
  <si>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</si>
  <si>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</si>
  <si>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</si>
  <si>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</si>
  <si>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</si>
  <si>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</si>
  <si>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</si>
  <si>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</si>
  <si>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</si>
  <si>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</si>
  <si>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</si>
  <si>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</si>
  <si>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</si>
  <si>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</si>
  <si>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</si>
  <si>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</si>
  <si>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</si>
  <si>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</si>
  <si>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</si>
  <si>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</si>
  <si>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</si>
  <si>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</si>
  <si>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</si>
  <si>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</si>
  <si>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</si>
  <si>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</si>
  <si>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</si>
  <si>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</si>
  <si>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</si>
  <si>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</si>
  <si>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</si>
  <si>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</si>
  <si>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</si>
  <si>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</si>
  <si>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</si>
  <si>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</si>
  <si>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</si>
  <si>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</si>
  <si>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</si>
  <si>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</si>
  <si>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</si>
  <si>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</si>
  <si>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</si>
  <si>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</si>
  <si>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</si>
  <si>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</si>
  <si>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</si>
  <si>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</si>
  <si>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</si>
  <si>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</si>
  <si>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</si>
  <si>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</si>
  <si>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</si>
  <si>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</si>
  <si>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</si>
  <si>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</si>
  <si>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</si>
  <si>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</si>
  <si>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</si>
  <si>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</si>
  <si>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</si>
  <si>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</si>
  <si>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</si>
  <si>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</si>
  <si>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</si>
  <si>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</si>
  <si>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</si>
  <si>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</si>
  <si>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</si>
  <si>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</si>
  <si>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</si>
  <si>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</si>
  <si>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</si>
  <si>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</si>
  <si>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</si>
  <si>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</si>
  <si>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</si>
  <si>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</si>
  <si>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</si>
  <si>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</si>
  <si>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</si>
  <si>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</si>
  <si>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</si>
  <si>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</si>
  <si>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</si>
  <si>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</si>
  <si>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</si>
  <si>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</si>
  <si>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</si>
  <si>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</si>
  <si>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</si>
  <si>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</si>
  <si>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</si>
  <si>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</si>
  <si>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</si>
  <si>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</si>
  <si>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</si>
  <si>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</si>
  <si>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</si>
  <si>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</si>
  <si>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</si>
  <si>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</si>
  <si>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</si>
  <si>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</si>
  <si>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</si>
  <si>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</si>
  <si>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</si>
  <si>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</si>
  <si>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</si>
  <si>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</si>
  <si>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</si>
  <si>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</si>
  <si>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</si>
  <si>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</si>
  <si>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</si>
  <si>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</si>
  <si>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</si>
  <si>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</si>
  <si>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</si>
  <si>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</si>
  <si>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</si>
  <si>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</si>
  <si>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</si>
  <si>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</si>
  <si>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</si>
  <si>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</si>
  <si>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</si>
  <si>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</si>
  <si>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</si>
  <si>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</si>
  <si>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</si>
  <si>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</si>
  <si>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</si>
  <si>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</si>
  <si>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</si>
  <si>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</si>
  <si>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</si>
  <si>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</si>
  <si>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</si>
  <si>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</si>
  <si>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</si>
  <si>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</si>
  <si>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</si>
  <si>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</si>
  <si>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</si>
  <si>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</si>
  <si>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</si>
  <si>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</si>
  <si>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</si>
  <si>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</si>
  <si>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</si>
  <si>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</si>
  <si>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</si>
  <si>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</si>
  <si>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</si>
  <si>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</si>
  <si>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</si>
  <si>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</si>
  <si>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</si>
  <si>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</si>
  <si>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</si>
  <si>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</si>
  <si>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</si>
  <si>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</si>
  <si>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</si>
  <si>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</si>
  <si>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</si>
  <si>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</si>
  <si>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</si>
  <si>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</si>
  <si>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</si>
  <si>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</si>
  <si>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</si>
  <si>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</si>
  <si>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</si>
  <si>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</si>
  <si>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</si>
  <si>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</si>
  <si>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</si>
  <si>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</si>
  <si>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</si>
  <si>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</si>
  <si>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</si>
  <si>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</si>
  <si>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</si>
  <si>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</si>
  <si>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</si>
  <si>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</si>
  <si>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</si>
  <si>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</si>
  <si>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</si>
  <si>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</si>
  <si>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</si>
  <si>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</si>
  <si>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</si>
  <si>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</si>
  <si>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</si>
  <si>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</si>
  <si>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</si>
  <si>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</si>
  <si>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</si>
  <si>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</si>
  <si>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</si>
  <si>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</si>
  <si>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</si>
  <si>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</si>
  <si>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</si>
  <si>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</si>
  <si>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</si>
  <si>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</si>
  <si>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</si>
  <si>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</si>
  <si>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</si>
  <si>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</si>
  <si>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</si>
  <si>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</si>
  <si>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</si>
  <si>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</si>
  <si>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</si>
  <si>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</si>
  <si>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</si>
  <si>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</si>
  <si>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</si>
  <si>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</si>
  <si>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</si>
  <si>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</si>
  <si>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</si>
  <si>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</si>
  <si>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</si>
  <si>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</si>
  <si>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</si>
  <si>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</si>
  <si>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</si>
  <si>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</si>
  <si>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</si>
  <si>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</si>
  <si>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</si>
  <si>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</si>
  <si>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</si>
  <si>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</si>
  <si>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</si>
  <si>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</si>
  <si>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</si>
  <si>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</si>
  <si>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</si>
  <si>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</si>
  <si>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</si>
  <si>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</si>
  <si>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</si>
  <si>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</si>
  <si>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</si>
  <si>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</si>
  <si>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</si>
  <si>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</si>
  <si>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</si>
  <si>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</si>
  <si>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</si>
  <si>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</si>
  <si>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</si>
  <si>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</si>
  <si>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</si>
  <si>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</si>
  <si>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</si>
  <si>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</si>
  <si>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</si>
  <si>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</si>
  <si>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</si>
  <si>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</si>
  <si>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</si>
  <si>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</si>
  <si>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</si>
  <si>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</si>
  <si>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</si>
  <si>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</si>
  <si>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</si>
  <si>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</si>
  <si>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</si>
  <si>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</si>
  <si>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</si>
  <si>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</si>
  <si>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</si>
  <si>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</si>
  <si>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</si>
  <si>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</si>
  <si>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</si>
  <si>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</si>
  <si>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</si>
  <si>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</si>
  <si>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</si>
  <si>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</si>
  <si>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</si>
  <si>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</si>
  <si>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</si>
  <si>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</si>
  <si>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</si>
  <si>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</si>
  <si>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</si>
  <si>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</si>
  <si>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</si>
  <si>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</si>
  <si>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</si>
  <si>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</si>
  <si>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</si>
  <si>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</si>
  <si>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</si>
  <si>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</si>
  <si>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</si>
  <si>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</si>
  <si>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</si>
  <si>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</si>
  <si>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</si>
  <si>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</si>
  <si>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</si>
  <si>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</si>
  <si>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</si>
  <si>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</si>
  <si>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</si>
  <si>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</si>
  <si>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</si>
  <si>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</si>
  <si>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</si>
  <si>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</si>
  <si>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</si>
  <si>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</si>
  <si>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</si>
  <si>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</si>
  <si>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</si>
  <si>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</si>
  <si>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</si>
  <si>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</si>
  <si>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</si>
  <si>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</si>
  <si>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</si>
  <si>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</si>
  <si>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</si>
  <si>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</si>
  <si>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</si>
  <si>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</si>
  <si>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</si>
  <si>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</si>
  <si>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</si>
  <si>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</si>
  <si>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</si>
  <si>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</si>
  <si>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</si>
  <si>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</si>
  <si>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</si>
  <si>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</si>
  <si>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</si>
  <si>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</si>
  <si>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</si>
  <si>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</si>
  <si>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</si>
  <si>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</si>
  <si>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</si>
  <si>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</si>
  <si>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</si>
  <si>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</si>
  <si>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</si>
  <si>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</si>
  <si>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</si>
  <si>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</si>
  <si>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</si>
  <si>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</si>
  <si>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</si>
  <si>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</si>
  <si>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</si>
  <si>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</si>
  <si>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</si>
  <si>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</si>
  <si>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</si>
  <si>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</si>
  <si>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</si>
  <si>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</si>
  <si>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</si>
  <si>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</si>
  <si>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</si>
  <si>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</si>
  <si>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</si>
  <si>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</si>
  <si>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</si>
  <si>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</si>
  <si>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</si>
  <si>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</si>
  <si>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</si>
  <si>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</si>
  <si>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</si>
  <si>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</si>
  <si>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</si>
  <si>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</si>
  <si>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</si>
  <si>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</si>
  <si>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</si>
  <si>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</si>
  <si>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</si>
  <si>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</si>
  <si>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</si>
  <si>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</si>
  <si>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</si>
  <si>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</si>
  <si>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</si>
  <si>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</si>
  <si>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</si>
  <si>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</si>
  <si>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</si>
  <si>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</si>
  <si>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</si>
  <si>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</si>
  <si>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</si>
  <si>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</si>
  <si>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</si>
  <si>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</si>
  <si>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</si>
  <si>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</si>
  <si>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</si>
  <si>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</si>
  <si>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</si>
  <si>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</si>
  <si>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</si>
  <si>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</si>
  <si>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</si>
  <si>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</si>
  <si>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</si>
  <si>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</si>
  <si>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</si>
  <si>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</si>
  <si>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</si>
  <si>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</si>
  <si>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</si>
  <si>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</si>
  <si>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</si>
  <si>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</si>
  <si>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</si>
  <si>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</si>
  <si>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</si>
  <si>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</si>
  <si>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</si>
  <si>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</si>
  <si>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</si>
  <si>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</si>
  <si>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</si>
  <si>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</si>
  <si>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</si>
  <si>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</si>
  <si>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</si>
  <si>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</si>
  <si>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</si>
  <si>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</si>
  <si>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</si>
  <si>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</si>
  <si>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</si>
  <si>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</si>
  <si>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</si>
  <si>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</si>
  <si>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</si>
  <si>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</si>
  <si>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</si>
  <si>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</si>
  <si>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</si>
  <si>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</si>
  <si>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</si>
  <si>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</si>
  <si>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</si>
  <si>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</si>
  <si>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</si>
  <si>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</si>
  <si>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</si>
  <si>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</si>
  <si>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</si>
  <si>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</si>
  <si>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</si>
  <si>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</si>
  <si>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</si>
  <si>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</si>
  <si>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</si>
  <si>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</si>
  <si>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</si>
  <si>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</si>
  <si>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</si>
  <si>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</si>
  <si>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</si>
  <si>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</si>
  <si>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</si>
  <si>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</si>
  <si>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</si>
  <si>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</si>
  <si>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</si>
  <si>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</si>
  <si>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</si>
  <si>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</si>
  <si>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</si>
  <si>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</si>
  <si>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</si>
  <si>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</si>
  <si>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</si>
  <si>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</si>
  <si>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</si>
  <si>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</si>
  <si>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</si>
  <si>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</si>
  <si>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</si>
  <si>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</si>
  <si>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</si>
  <si>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</si>
  <si>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</si>
  <si>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</si>
  <si>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</si>
  <si>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</si>
  <si>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</si>
  <si>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</si>
  <si>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</si>
  <si>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</si>
  <si>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</si>
  <si>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</si>
  <si>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</si>
  <si>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</si>
  <si>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</si>
  <si>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</si>
  <si>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</si>
  <si>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</si>
  <si>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</si>
  <si>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</si>
  <si>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</si>
  <si>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</si>
  <si>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</si>
  <si>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</si>
  <si>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</si>
  <si>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</si>
  <si>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</si>
  <si>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</si>
  <si>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</si>
  <si>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</si>
  <si>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</si>
  <si>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</si>
  <si>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</si>
  <si>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</si>
  <si>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</si>
  <si>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</si>
  <si>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</si>
  <si>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</si>
  <si>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</si>
  <si>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</si>
  <si>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</si>
  <si>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</si>
  <si>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</si>
  <si>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</si>
  <si>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</si>
  <si>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</si>
  <si>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</si>
  <si>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</si>
  <si>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</si>
  <si>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</si>
  <si>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</si>
  <si>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</si>
  <si>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</si>
  <si>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</si>
  <si>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</si>
  <si>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</si>
  <si>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</si>
  <si>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</si>
  <si>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</si>
  <si>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</si>
  <si>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</si>
  <si>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</si>
  <si>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</si>
  <si>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</si>
  <si>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</si>
  <si>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</si>
  <si>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</si>
  <si>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</si>
  <si>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</si>
  <si>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</si>
  <si>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</si>
  <si>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</si>
  <si>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</si>
  <si>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</si>
  <si>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</si>
  <si>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</si>
  <si>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</si>
  <si>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</si>
  <si>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</si>
  <si>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</si>
  <si>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</si>
  <si>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</si>
  <si>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</si>
  <si>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</si>
  <si>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</si>
  <si>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</si>
  <si>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</si>
  <si>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</si>
  <si>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</si>
  <si>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</si>
  <si>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</si>
  <si>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</si>
  <si>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</si>
  <si>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</si>
  <si>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</si>
  <si>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</si>
  <si>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</si>
  <si>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</si>
  <si>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</si>
  <si>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</si>
  <si>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</si>
  <si>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</si>
  <si>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</si>
  <si>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</si>
  <si>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</si>
  <si>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</si>
  <si>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</si>
  <si>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</si>
  <si>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</si>
  <si>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</si>
  <si>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</si>
  <si>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</si>
  <si>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</si>
  <si>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</si>
  <si>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</si>
  <si>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</si>
  <si>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</si>
  <si>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</si>
  <si>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</si>
  <si>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</si>
  <si>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</si>
  <si>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</si>
  <si>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</si>
  <si>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</si>
  <si>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</si>
  <si>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</si>
  <si>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</si>
  <si>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</si>
  <si>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</si>
  <si>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</si>
  <si>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</si>
  <si>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</si>
  <si>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</si>
  <si>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</si>
  <si>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</si>
  <si>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</si>
  <si>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</si>
  <si>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</si>
  <si>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</si>
  <si>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</si>
  <si>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</si>
  <si>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</si>
  <si>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</si>
  <si>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</si>
  <si>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</si>
  <si>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</si>
  <si>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</si>
  <si>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</si>
  <si>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</si>
  <si>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</si>
  <si>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</si>
  <si>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</si>
  <si>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</si>
  <si>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</si>
  <si>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</si>
  <si>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</si>
  <si>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</si>
  <si>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</si>
  <si>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</si>
  <si>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</si>
  <si>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</si>
  <si>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</si>
  <si>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</si>
  <si>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</si>
  <si>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</si>
  <si>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</si>
  <si>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</si>
  <si>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</si>
  <si>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</si>
  <si>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</si>
  <si>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</si>
  <si>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</si>
  <si>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</si>
  <si>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</si>
  <si>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</si>
  <si>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</si>
  <si>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</si>
  <si>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</si>
  <si>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</si>
  <si>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</si>
  <si>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</si>
  <si>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</si>
  <si>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</si>
  <si>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</si>
  <si>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</si>
  <si>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</si>
  <si>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</si>
  <si>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</si>
  <si>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</si>
  <si>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</si>
  <si>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</si>
  <si>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</si>
  <si>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</si>
  <si>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</si>
  <si>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</si>
  <si>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</si>
  <si>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</si>
  <si>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</si>
  <si>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</si>
  <si>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</si>
  <si>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</si>
  <si>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</si>
  <si>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</si>
  <si>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</si>
  <si>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</si>
  <si>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</si>
  <si>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</si>
  <si>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</si>
  <si>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</si>
  <si>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</si>
  <si>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</si>
  <si>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</si>
  <si>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</si>
  <si>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</si>
  <si>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</si>
  <si>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</si>
  <si>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</si>
  <si>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</si>
  <si>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</si>
  <si>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</si>
  <si>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</si>
  <si>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</si>
  <si>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</si>
  <si>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</si>
  <si>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</si>
  <si>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</si>
  <si>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</si>
  <si>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</si>
  <si>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</si>
  <si>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</si>
  <si>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</si>
  <si>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</si>
  <si>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</si>
  <si>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</si>
  <si>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</si>
  <si>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</si>
  <si>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</si>
  <si>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</si>
  <si>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</si>
  <si>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</si>
  <si>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</si>
  <si>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</si>
  <si>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</si>
  <si>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</si>
  <si>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</si>
  <si>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</si>
  <si>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</si>
  <si>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</si>
  <si>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</si>
  <si>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</si>
  <si>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</si>
  <si>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</si>
  <si>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</si>
  <si>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</si>
  <si>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</si>
  <si>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</si>
  <si>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</si>
  <si>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</si>
  <si>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</si>
  <si>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</si>
  <si>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</si>
  <si>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</si>
  <si>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</si>
  <si>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</si>
  <si>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</si>
  <si>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</si>
  <si>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</si>
  <si>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</si>
  <si>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</si>
  <si>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</si>
  <si>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</si>
  <si>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</si>
  <si>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</si>
  <si>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</si>
  <si>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</si>
  <si>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</si>
  <si>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</si>
  <si>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</si>
  <si>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</si>
  <si>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</si>
  <si>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</si>
  <si>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</si>
  <si>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</si>
  <si>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</si>
  <si>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</si>
  <si>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</si>
  <si>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</si>
  <si>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</si>
  <si>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</si>
  <si>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</si>
  <si>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</si>
  <si>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</si>
  <si>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</si>
  <si>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</si>
  <si>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</si>
  <si>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</si>
  <si>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</si>
  <si>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</si>
  <si>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</si>
  <si>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</si>
  <si>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</si>
  <si>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</si>
  <si>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</si>
  <si>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</si>
  <si>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</si>
  <si>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</si>
  <si>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</si>
  <si>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</si>
  <si>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</si>
  <si>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</si>
  <si>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</si>
  <si>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</si>
  <si>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</si>
  <si>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</si>
  <si>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</si>
  <si>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</si>
  <si>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</si>
  <si>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</si>
  <si>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</si>
  <si>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</si>
  <si>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</si>
  <si>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</si>
  <si>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</si>
  <si>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</si>
  <si>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</si>
  <si>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</si>
  <si>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</si>
  <si>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</si>
  <si>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</si>
  <si>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</si>
  <si>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</si>
  <si>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</si>
  <si>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</si>
  <si>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</si>
  <si>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</si>
  <si>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</si>
  <si>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</si>
  <si>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</si>
  <si>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</si>
  <si>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</si>
  <si>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</si>
  <si>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</si>
  <si>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</si>
  <si>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</si>
  <si>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</si>
  <si>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</si>
  <si>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</si>
  <si>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</si>
  <si>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</si>
  <si>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</si>
  <si>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</si>
  <si>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</si>
  <si>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</si>
  <si>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</si>
  <si>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</si>
  <si>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</si>
  <si>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</si>
  <si>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</si>
  <si>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</si>
  <si>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</si>
  <si>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</si>
  <si>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</si>
  <si>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</si>
  <si>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</si>
  <si>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</si>
  <si>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</si>
  <si>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</si>
  <si>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</si>
  <si>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</si>
  <si>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</si>
  <si>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</si>
  <si>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</si>
  <si>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</si>
  <si>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</si>
  <si>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</si>
  <si>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</si>
  <si>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</si>
  <si>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</si>
  <si>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</si>
  <si>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</si>
  <si>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</si>
  <si>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</si>
  <si>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</si>
  <si>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</si>
  <si>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</si>
  <si>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</si>
  <si>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</si>
  <si>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</si>
  <si>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</si>
  <si>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</si>
  <si>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</si>
  <si>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</si>
  <si>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</si>
  <si>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</si>
  <si>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</si>
  <si>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</si>
  <si>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</si>
  <si>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</si>
  <si>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</si>
  <si>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</si>
  <si>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</si>
  <si>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</si>
  <si>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</si>
  <si>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</si>
  <si>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</si>
  <si>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</si>
  <si>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</si>
  <si>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</si>
  <si>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</si>
  <si>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</si>
  <si>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</si>
  <si>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</si>
  <si>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</si>
  <si>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</si>
  <si>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</si>
  <si>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</si>
  <si>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</si>
  <si>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</si>
  <si>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</si>
  <si>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</si>
  <si>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</si>
  <si>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</si>
  <si>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</si>
  <si>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</si>
  <si>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</si>
  <si>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</si>
  <si>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</si>
  <si>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</si>
  <si>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</si>
  <si>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</si>
  <si>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</si>
  <si>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</si>
  <si>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</si>
  <si>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</si>
  <si>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</si>
  <si>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</si>
  <si>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</si>
  <si>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</si>
  <si>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</si>
  <si>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</si>
  <si>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</si>
  <si>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</si>
  <si>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</si>
  <si>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</si>
  <si>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</si>
  <si>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</si>
  <si>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</si>
  <si>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</si>
  <si>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</si>
  <si>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</si>
  <si>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</si>
  <si>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</si>
  <si>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</si>
  <si>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</si>
  <si>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</si>
  <si>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</si>
  <si>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</si>
  <si>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</si>
  <si>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</si>
  <si>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</si>
  <si>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</si>
  <si>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</si>
  <si>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</si>
  <si>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</si>
  <si>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</si>
  <si>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</si>
  <si>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</si>
  <si>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</si>
  <si>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</si>
  <si>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</si>
  <si>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</si>
  <si>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</si>
  <si>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</si>
  <si>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</si>
  <si>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</si>
  <si>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</si>
  <si>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</si>
  <si>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</si>
  <si>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</si>
  <si>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</si>
  <si>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</si>
  <si>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</si>
  <si>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</si>
  <si>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</si>
  <si>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</si>
  <si>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</si>
  <si>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</si>
  <si>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</si>
  <si>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</si>
  <si>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</si>
  <si>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</si>
  <si>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</si>
  <si>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</si>
  <si>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</si>
  <si>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</si>
  <si>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</si>
  <si>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</si>
  <si>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</si>
  <si>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</si>
  <si>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</si>
  <si>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</si>
  <si>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</si>
  <si>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</si>
  <si>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</si>
  <si>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</si>
  <si>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</si>
  <si>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</si>
  <si>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</si>
  <si>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</si>
  <si>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</si>
  <si>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</si>
  <si>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</si>
  <si>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</si>
  <si>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</si>
  <si>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</si>
  <si>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</si>
  <si>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</si>
  <si>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</si>
  <si>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</si>
  <si>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</si>
  <si>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</si>
  <si>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</si>
  <si>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</si>
  <si>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</si>
  <si>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</si>
  <si>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</si>
  <si>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</si>
  <si>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</si>
  <si>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</si>
  <si>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</si>
  <si>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</si>
  <si>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</si>
  <si>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</si>
  <si>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</si>
  <si>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</si>
  <si>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</si>
  <si>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</si>
  <si>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</si>
  <si>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</si>
  <si>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</si>
  <si>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</si>
  <si>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</si>
  <si>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</si>
  <si>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</si>
  <si>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</si>
  <si>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</si>
  <si>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</si>
  <si>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</si>
  <si>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</si>
  <si>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</si>
  <si>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</si>
  <si>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</si>
  <si>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</si>
  <si>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</si>
  <si>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</si>
  <si>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</si>
  <si>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</si>
  <si>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</si>
  <si>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</si>
  <si>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</si>
  <si>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</si>
  <si>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</si>
  <si>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</si>
  <si>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</si>
  <si>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</si>
  <si>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</si>
  <si>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</si>
  <si>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</si>
  <si>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</si>
  <si>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</si>
  <si>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</si>
  <si>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</si>
  <si>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</si>
  <si>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</si>
  <si>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</si>
  <si>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</si>
  <si>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</si>
  <si>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</si>
  <si>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</si>
  <si>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</si>
  <si>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</si>
  <si>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</si>
  <si>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</si>
  <si>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</si>
  <si>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</si>
  <si>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</si>
  <si>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</si>
  <si>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</si>
  <si>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</si>
  <si>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</si>
  <si>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</si>
  <si>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</si>
  <si>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</si>
  <si>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</si>
  <si>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</si>
  <si>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</si>
  <si>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</si>
  <si>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</si>
  <si>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</si>
  <si>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</si>
  <si>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</si>
  <si>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</si>
  <si>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</si>
  <si>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</si>
  <si>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</si>
  <si>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</si>
  <si>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</si>
  <si>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</si>
  <si>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</si>
  <si>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</si>
  <si>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</si>
  <si>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</si>
  <si>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</si>
  <si>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</si>
  <si>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</si>
  <si>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</si>
  <si>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</si>
  <si>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</si>
  <si>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</si>
  <si>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</si>
  <si>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</si>
  <si>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</si>
  <si>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</si>
  <si>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</si>
  <si>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</si>
  <si>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</si>
  <si>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</si>
  <si>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</si>
  <si>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</si>
  <si>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</si>
  <si>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</si>
  <si>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</si>
  <si>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</si>
  <si>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</si>
  <si>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</si>
  <si>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</si>
  <si>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</si>
  <si>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</si>
  <si>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</si>
  <si>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</si>
  <si>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</si>
  <si>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</si>
  <si>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</si>
  <si>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</si>
  <si>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</si>
  <si>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</si>
  <si>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</si>
  <si>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</si>
  <si>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</si>
  <si>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</si>
  <si>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</si>
  <si>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</si>
  <si>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</si>
  <si>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</si>
  <si>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</si>
  <si>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</si>
  <si>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</si>
  <si>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</si>
  <si>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</si>
  <si>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</si>
  <si>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</si>
  <si>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</si>
  <si>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</si>
  <si>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</si>
  <si>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</si>
  <si>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</si>
  <si>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</si>
  <si>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</si>
  <si>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</si>
  <si>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</si>
  <si>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</si>
  <si>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</si>
  <si>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</si>
  <si>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</si>
  <si>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</si>
  <si>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</si>
  <si>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</si>
  <si>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</si>
  <si>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</si>
  <si>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</si>
  <si>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</si>
  <si>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</si>
  <si>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</si>
  <si>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</si>
  <si>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</si>
  <si>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</si>
  <si>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</si>
  <si>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</si>
  <si>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</si>
  <si>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</si>
  <si>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</si>
  <si>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</si>
  <si>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</si>
  <si>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</si>
  <si>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</si>
  <si>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</si>
  <si>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</si>
  <si>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</si>
  <si>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</si>
  <si>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</si>
  <si>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</si>
  <si>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</si>
  <si>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</si>
  <si>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</si>
  <si>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</si>
  <si>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</si>
  <si>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</si>
  <si>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</si>
  <si>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</si>
  <si>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</si>
  <si>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</si>
  <si>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</si>
  <si>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</si>
  <si>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</si>
  <si>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</si>
  <si>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</si>
  <si>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</si>
  <si>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</si>
  <si>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</si>
  <si>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</si>
  <si>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</si>
  <si>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</si>
  <si>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</si>
  <si>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</si>
  <si>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</si>
  <si>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</si>
  <si>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</si>
  <si>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</si>
  <si>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</si>
  <si>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</si>
  <si>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</si>
  <si>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</si>
  <si>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</si>
  <si>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</si>
  <si>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</si>
  <si>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</si>
  <si>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</si>
  <si>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</si>
  <si>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</si>
  <si>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</si>
  <si>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</si>
  <si>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</si>
  <si>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</si>
  <si>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</si>
  <si>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</si>
  <si>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</si>
  <si>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</si>
  <si>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</si>
  <si>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</si>
  <si>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</si>
  <si>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</si>
  <si>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</si>
  <si>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</si>
  <si>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</si>
  <si>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</si>
  <si>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</si>
  <si>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</si>
  <si>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</si>
  <si>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</si>
  <si>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</si>
  <si>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</si>
  <si>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</si>
  <si>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</si>
  <si>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</si>
  <si>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</si>
  <si>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</si>
  <si>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</si>
  <si>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</si>
  <si>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</si>
  <si>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</si>
  <si>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</si>
  <si>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</si>
  <si>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</si>
  <si>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</si>
  <si>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</si>
  <si>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</si>
  <si>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</si>
  <si>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</si>
  <si>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</si>
  <si>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</si>
  <si>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</si>
  <si>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</si>
  <si>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</si>
  <si>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</si>
  <si>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</si>
  <si>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</si>
  <si>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</si>
  <si>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</si>
  <si>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</si>
  <si>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</si>
  <si>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</si>
  <si>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</si>
  <si>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</si>
  <si>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</si>
  <si>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</si>
  <si>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</si>
  <si>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</si>
  <si>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</si>
  <si>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</si>
  <si>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</si>
  <si>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</si>
  <si>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</si>
  <si>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</si>
  <si>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</si>
  <si>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</si>
  <si>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</si>
  <si>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</si>
  <si>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</si>
  <si>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</si>
  <si>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</si>
  <si>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</si>
  <si>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</si>
  <si>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</si>
  <si>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</si>
  <si>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</si>
  <si>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</si>
  <si>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</si>
  <si>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</si>
  <si>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</si>
  <si>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</si>
  <si>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</si>
  <si>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</si>
  <si>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</si>
  <si>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</si>
  <si>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</si>
  <si>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</si>
  <si>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</si>
  <si>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</si>
  <si>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</si>
  <si>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</si>
  <si>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</si>
  <si>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</si>
  <si>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</si>
  <si>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</si>
  <si>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</si>
  <si>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</si>
  <si>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</si>
  <si>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</si>
  <si>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</si>
  <si>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</si>
  <si>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</si>
  <si>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</si>
  <si>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</si>
  <si>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</si>
  <si>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</si>
  <si>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</si>
  <si>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</si>
  <si>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</si>
  <si>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</si>
  <si>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</si>
  <si>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</si>
  <si>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</si>
  <si>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</si>
  <si>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</si>
  <si>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</si>
  <si>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</si>
  <si>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</si>
  <si>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</si>
  <si>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</si>
  <si>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</si>
  <si>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</si>
  <si>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</si>
  <si>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</si>
  <si>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</si>
  <si>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</si>
  <si>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</si>
  <si>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</si>
  <si>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</si>
  <si>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</si>
  <si>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</si>
  <si>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</si>
  <si>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</si>
  <si>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</si>
  <si>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</si>
  <si>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</si>
  <si>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</si>
  <si>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</si>
  <si>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</si>
  <si>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</si>
  <si>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</si>
  <si>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</si>
  <si>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</si>
  <si>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</si>
  <si>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</si>
  <si>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</si>
  <si>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</si>
  <si>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</si>
  <si>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</si>
  <si>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</si>
  <si>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</si>
  <si>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</si>
  <si>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</si>
  <si>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</si>
  <si>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</si>
  <si>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</si>
  <si>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</si>
  <si>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</si>
  <si>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</si>
  <si>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</si>
  <si>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</si>
  <si>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</si>
  <si>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</si>
  <si>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</si>
  <si>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</si>
  <si>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</si>
  <si>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</si>
  <si>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</si>
  <si>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</si>
  <si>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</si>
  <si>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</si>
  <si>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</si>
  <si>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</si>
  <si>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</si>
  <si>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</si>
  <si>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</si>
  <si>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</si>
  <si>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</si>
  <si>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</si>
  <si>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</si>
  <si>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</si>
  <si>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</si>
  <si>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</si>
  <si>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</si>
  <si>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</si>
  <si>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</si>
  <si>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</si>
  <si>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</si>
  <si>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</si>
  <si>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</si>
  <si>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</si>
  <si>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</si>
  <si>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</si>
  <si>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</si>
  <si>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</si>
  <si>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</si>
  <si>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</si>
  <si>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</si>
  <si>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</si>
  <si>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</si>
  <si>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</si>
  <si>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</si>
  <si>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</si>
  <si>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</si>
  <si>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</si>
  <si>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</si>
  <si>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</si>
  <si>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</si>
  <si>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</si>
  <si>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</si>
  <si>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</si>
  <si>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</si>
  <si>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</si>
  <si>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</si>
  <si>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</si>
  <si>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</si>
  <si>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</si>
  <si>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</si>
  <si>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</si>
  <si>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</si>
  <si>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</si>
  <si>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</si>
  <si>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</si>
  <si>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</si>
  <si>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</si>
  <si>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</si>
  <si>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</si>
  <si>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</si>
  <si>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</si>
  <si>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</si>
  <si>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</si>
  <si>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</si>
  <si>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</si>
  <si>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</si>
  <si>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</si>
  <si>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</si>
  <si>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</si>
  <si>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</si>
  <si>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</si>
  <si>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</si>
  <si>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</si>
  <si>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</si>
  <si>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</si>
  <si>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</si>
  <si>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</si>
  <si>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</si>
  <si>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</si>
  <si>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</si>
  <si>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</si>
  <si>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</si>
  <si>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</si>
  <si>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</si>
  <si>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</si>
  <si>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</si>
  <si>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</si>
  <si>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</si>
  <si>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</si>
  <si>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</si>
  <si>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</si>
  <si>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</si>
  <si>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</si>
  <si>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</si>
  <si>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</si>
  <si>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</si>
  <si>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</si>
  <si>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</si>
  <si>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</si>
  <si>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</si>
  <si>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</si>
  <si>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</si>
  <si>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</si>
  <si>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</si>
  <si>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</si>
  <si>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</si>
  <si>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</si>
  <si>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</si>
  <si>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</si>
  <si>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</si>
  <si>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</si>
  <si>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</si>
  <si>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</si>
  <si>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</si>
  <si>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</si>
  <si>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</si>
  <si>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</si>
  <si>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</si>
  <si>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</si>
  <si>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</si>
  <si>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</si>
  <si>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</si>
  <si>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</si>
  <si>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</si>
  <si>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</si>
  <si>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</si>
  <si>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</si>
  <si>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</si>
  <si>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</si>
  <si>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</si>
  <si>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</si>
  <si>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</si>
  <si>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</si>
  <si>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</si>
  <si>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</si>
  <si>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</si>
  <si>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</si>
  <si>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</si>
  <si>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</si>
  <si>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</si>
  <si>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</si>
  <si>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</si>
  <si>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</si>
  <si>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</si>
  <si>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</si>
  <si>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</si>
  <si>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</si>
  <si>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</si>
  <si>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</si>
  <si>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</si>
  <si>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</si>
  <si>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</si>
  <si>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</si>
  <si>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</si>
  <si>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</si>
  <si>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</si>
  <si>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</si>
  <si>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</si>
  <si>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</si>
  <si>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</si>
  <si>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</si>
  <si>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</si>
  <si>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</si>
  <si>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</si>
  <si>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</si>
  <si>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</si>
  <si>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</si>
  <si>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</si>
  <si>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</si>
  <si>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</si>
  <si>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</si>
  <si>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</si>
  <si>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</si>
  <si>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</si>
  <si>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</si>
  <si>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</si>
  <si>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</si>
  <si>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</si>
  <si>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</si>
  <si>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</si>
  <si>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</si>
  <si>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</si>
  <si>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</si>
  <si>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</si>
  <si>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</si>
  <si>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</si>
  <si>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</si>
  <si>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</si>
  <si>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</si>
  <si>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</si>
  <si>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</si>
  <si>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</si>
  <si>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</si>
  <si>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</si>
  <si>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</si>
  <si>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</si>
  <si>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</si>
  <si>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</si>
  <si>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</si>
  <si>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</si>
  <si>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</si>
  <si>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</si>
  <si>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</si>
  <si>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</si>
  <si>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</si>
  <si>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</si>
  <si>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</si>
  <si>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</si>
  <si>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</si>
  <si>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</si>
  <si>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</si>
  <si>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</si>
  <si>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</si>
  <si>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</si>
  <si>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</si>
  <si>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</si>
  <si>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</si>
  <si>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</si>
  <si>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</si>
  <si>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</si>
  <si>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</si>
  <si>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</si>
  <si>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</si>
  <si>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</si>
  <si>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</si>
  <si>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</si>
  <si>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</si>
  <si>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</si>
  <si>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</si>
  <si>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</si>
  <si>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</si>
  <si>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</si>
  <si>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</si>
  <si>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</si>
  <si>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</si>
  <si>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</si>
  <si>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</si>
  <si>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</si>
  <si>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</si>
  <si>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</si>
  <si>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</si>
  <si>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</si>
  <si>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</si>
  <si>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</si>
  <si>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</si>
  <si>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</si>
  <si>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</si>
  <si>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</si>
  <si>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</si>
  <si>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</si>
  <si>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</si>
  <si>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</si>
  <si>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</si>
  <si>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</si>
  <si>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</si>
  <si>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</si>
  <si>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</si>
  <si>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</si>
  <si>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</si>
  <si>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</si>
  <si>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</si>
  <si>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</si>
  <si>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</si>
  <si>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</si>
  <si>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</si>
  <si>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</si>
  <si>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</si>
  <si>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</si>
  <si>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</si>
  <si>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</si>
  <si>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</si>
  <si>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</si>
  <si>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</si>
  <si>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</si>
  <si>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</si>
  <si>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</si>
  <si>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</si>
  <si>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</si>
  <si>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</si>
  <si>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</si>
  <si>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</si>
  <si>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</si>
  <si>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</si>
  <si>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</si>
  <si>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</si>
  <si>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</si>
  <si>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</si>
  <si>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</si>
  <si>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</si>
  <si>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</si>
  <si>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</si>
  <si>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</si>
  <si>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</si>
  <si>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</si>
  <si>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</si>
  <si>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</si>
  <si>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</si>
  <si>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</si>
  <si>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</si>
  <si>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</si>
  <si>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</si>
  <si>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</si>
  <si>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</si>
  <si>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</si>
  <si>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</si>
  <si>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</si>
  <si>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</si>
  <si>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</si>
  <si>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</si>
  <si>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</si>
  <si>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</si>
  <si>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</si>
  <si>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</si>
  <si>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</si>
  <si>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</si>
  <si>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</si>
  <si>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</si>
  <si>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</si>
  <si>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</si>
  <si>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</si>
  <si>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</si>
  <si>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</si>
  <si>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</si>
  <si>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</si>
  <si>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</si>
  <si>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</si>
  <si>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</si>
  <si>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</si>
  <si>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</si>
  <si>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</si>
  <si>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</si>
  <si>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</si>
  <si>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</si>
  <si>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</si>
  <si>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</si>
  <si>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</si>
  <si>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</si>
  <si>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</si>
  <si>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</si>
  <si>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</si>
  <si>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</si>
  <si>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</si>
  <si>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</si>
  <si>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</si>
  <si>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</si>
  <si>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</si>
  <si>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</si>
  <si>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</si>
  <si>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</si>
  <si>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</si>
  <si>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</si>
  <si>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</si>
  <si>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</si>
  <si>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</si>
  <si>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</si>
  <si>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</si>
  <si>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</si>
  <si>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</si>
  <si>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</si>
  <si>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</si>
  <si>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</si>
  <si>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</si>
  <si>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</si>
  <si>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</si>
  <si>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</si>
  <si>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</si>
  <si>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</si>
  <si>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</si>
  <si>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</si>
  <si>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</si>
  <si>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</si>
  <si>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</si>
  <si>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</si>
  <si>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</si>
  <si>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</si>
  <si>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</si>
  <si>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</si>
  <si>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</si>
  <si>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</si>
  <si>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</si>
  <si>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</si>
  <si>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</si>
  <si>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</si>
  <si>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</si>
  <si>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</si>
  <si>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</si>
  <si>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</si>
  <si>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</si>
  <si>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</si>
  <si>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</si>
  <si>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</si>
  <si>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</si>
  <si>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</si>
  <si>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</si>
  <si>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</si>
  <si>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</si>
  <si>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</si>
  <si>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</si>
  <si>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</si>
  <si>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</si>
  <si>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</si>
  <si>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</si>
  <si>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</si>
  <si>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</si>
  <si>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</si>
  <si>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</si>
  <si>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</si>
  <si>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</si>
  <si>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</si>
  <si>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</si>
  <si>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</si>
  <si>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</si>
  <si>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</si>
  <si>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</si>
  <si>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</si>
  <si>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</si>
  <si>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</si>
  <si>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</si>
  <si>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</si>
  <si>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</si>
  <si>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</si>
  <si>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</si>
  <si>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</si>
  <si>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</si>
  <si>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</si>
  <si>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</si>
  <si>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</si>
  <si>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</si>
  <si>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</si>
  <si>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</si>
  <si>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</si>
  <si>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</si>
  <si>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</si>
  <si>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</si>
  <si>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</si>
  <si>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</si>
  <si>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</si>
  <si>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</si>
  <si>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</si>
  <si>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</si>
  <si>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</si>
  <si>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</si>
  <si>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</si>
  <si>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</si>
  <si>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</si>
  <si>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</si>
  <si>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</si>
  <si>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</si>
  <si>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</si>
  <si>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</si>
  <si>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</si>
  <si>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</si>
  <si>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</si>
  <si>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</si>
  <si>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</si>
  <si>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</si>
  <si>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</si>
  <si>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</si>
  <si>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</si>
  <si>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</si>
  <si>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</si>
  <si>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</si>
  <si>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</si>
  <si>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</si>
  <si>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</si>
  <si>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</si>
  <si>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</si>
  <si>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</si>
  <si>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</si>
  <si>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</si>
  <si>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</si>
  <si>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</si>
  <si>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</si>
  <si>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</si>
  <si>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</si>
  <si>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</si>
  <si>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</si>
  <si>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</si>
  <si>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</si>
  <si>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</si>
  <si>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</si>
  <si>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</si>
  <si>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</si>
  <si>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</si>
  <si>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</si>
  <si>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</si>
  <si>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</si>
  <si>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</si>
  <si>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</si>
  <si>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</si>
  <si>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</si>
  <si>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</si>
  <si>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</si>
  <si>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</si>
  <si>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</si>
  <si>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</si>
  <si>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</si>
  <si>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</si>
  <si>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</si>
  <si>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</si>
  <si>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</si>
  <si>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</si>
  <si>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</si>
  <si>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</si>
  <si>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</si>
  <si>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</si>
  <si>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</si>
  <si>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</si>
  <si>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</si>
  <si>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</si>
  <si>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</si>
  <si>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</si>
  <si>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</si>
  <si>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</si>
  <si>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</si>
  <si>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</si>
  <si>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</si>
  <si>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</si>
  <si>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</si>
  <si>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</si>
  <si>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</si>
  <si>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</si>
  <si>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</si>
  <si>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</si>
  <si>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</si>
  <si>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</si>
  <si>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</si>
  <si>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</si>
  <si>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</si>
  <si>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</si>
  <si>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</si>
  <si>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</si>
  <si>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</si>
  <si>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</si>
  <si>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</si>
  <si>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</si>
  <si>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</si>
  <si>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</si>
  <si>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</si>
  <si>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</si>
  <si>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</si>
  <si>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</si>
  <si>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</si>
  <si>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</si>
  <si>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</si>
  <si>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</si>
  <si>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</si>
  <si>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</si>
  <si>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</si>
  <si>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</si>
  <si>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</si>
  <si>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</si>
  <si>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</si>
  <si>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</si>
  <si>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</si>
  <si>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</si>
  <si>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</si>
  <si>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</si>
  <si>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</si>
  <si>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</si>
  <si>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</si>
  <si>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</si>
  <si>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</si>
  <si>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</si>
  <si>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</si>
  <si>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</si>
  <si>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</si>
  <si>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</si>
  <si>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</si>
  <si>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</si>
  <si>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</si>
  <si>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</si>
  <si>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</si>
  <si>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</si>
  <si>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</si>
  <si>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</si>
  <si>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</si>
  <si>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</si>
  <si>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</si>
  <si>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</si>
  <si>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</si>
  <si>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</si>
  <si>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</si>
  <si>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</si>
  <si>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</si>
  <si>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</si>
  <si>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</si>
  <si>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</si>
  <si>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</si>
  <si>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</si>
  <si>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</si>
  <si>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</si>
  <si>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</si>
  <si>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</si>
  <si>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</si>
  <si>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</si>
  <si>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</si>
  <si>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</si>
  <si>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</si>
  <si>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</si>
  <si>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</si>
  <si>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</si>
  <si>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</si>
  <si>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</si>
  <si>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</si>
  <si>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</si>
  <si>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</si>
  <si>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</si>
  <si>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</si>
  <si>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</si>
  <si>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</si>
  <si>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</si>
  <si>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</si>
  <si>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</si>
  <si>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</si>
  <si>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</si>
  <si>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</si>
  <si>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</si>
  <si>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</si>
  <si>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</si>
  <si>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</si>
  <si>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</si>
  <si>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</si>
  <si>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</si>
  <si>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</si>
  <si>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</si>
  <si>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</si>
  <si>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</si>
  <si>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</si>
  <si>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</si>
  <si>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</si>
  <si>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</si>
  <si>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</si>
  <si>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</si>
  <si>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</si>
  <si>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</si>
  <si>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</si>
  <si>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</si>
  <si>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</si>
  <si>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</si>
  <si>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</si>
  <si>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</si>
  <si>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</si>
  <si>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</si>
  <si>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</si>
  <si>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</si>
  <si>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</si>
  <si>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</si>
  <si>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</si>
  <si>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</si>
  <si>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</si>
  <si>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</si>
  <si>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</si>
  <si>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</si>
  <si>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</si>
  <si>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</si>
  <si>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</si>
  <si>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</si>
  <si>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</si>
  <si>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</si>
  <si>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</si>
  <si>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</si>
  <si>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</si>
  <si>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</si>
  <si>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</si>
  <si>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</si>
  <si>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</si>
  <si>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</si>
  <si>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</si>
  <si>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</si>
  <si>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</si>
  <si>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</si>
  <si>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</si>
  <si>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</si>
  <si>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</si>
  <si>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</si>
  <si>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</si>
  <si>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</si>
  <si>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</si>
  <si>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</si>
  <si>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</si>
  <si>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</si>
  <si>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</si>
  <si>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</si>
  <si>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</si>
  <si>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</si>
  <si>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</si>
  <si>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</si>
  <si>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</si>
  <si>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</si>
  <si>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</si>
  <si>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</si>
  <si>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</si>
  <si>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</si>
  <si>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</si>
  <si>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</si>
  <si>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</si>
  <si>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</si>
  <si>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</si>
  <si>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</si>
  <si>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</si>
  <si>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</si>
  <si>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</si>
  <si>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</si>
  <si>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</si>
  <si>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</si>
  <si>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</si>
  <si>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</si>
  <si>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</si>
  <si>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</si>
  <si>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</si>
  <si>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</si>
  <si>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</si>
  <si>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</si>
  <si>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</si>
  <si>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</si>
  <si>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</si>
  <si>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</si>
  <si>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</si>
  <si>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</si>
  <si>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</si>
  <si>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</si>
  <si>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</si>
  <si>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</si>
  <si>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</si>
  <si>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</si>
  <si>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</si>
  <si>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</si>
  <si>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</si>
  <si>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</si>
  <si>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</si>
  <si>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</si>
  <si>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</si>
  <si>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</si>
  <si>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</si>
  <si>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</si>
  <si>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</si>
  <si>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</si>
  <si>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</si>
  <si>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</si>
  <si>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</si>
  <si>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</si>
  <si>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</si>
  <si>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</si>
  <si>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</si>
  <si>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</si>
  <si>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</si>
  <si>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</si>
  <si>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</si>
  <si>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</si>
  <si>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</si>
  <si>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</si>
  <si>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</si>
  <si>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</si>
  <si>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</si>
  <si>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</si>
  <si>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</si>
  <si>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</si>
  <si>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</si>
  <si>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</si>
  <si>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</si>
  <si>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</si>
  <si>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</si>
  <si>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</si>
  <si>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</si>
  <si>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</si>
  <si>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</si>
  <si>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</si>
  <si>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</si>
  <si>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</si>
  <si>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</si>
  <si>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</si>
  <si>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</si>
  <si>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</si>
  <si>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</si>
  <si>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</si>
  <si>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</si>
  <si>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</si>
  <si>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</si>
  <si>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</si>
  <si>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</si>
  <si>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</si>
  <si>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</si>
  <si>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</si>
  <si>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</si>
  <si>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</si>
  <si>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</si>
  <si>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</si>
  <si>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</si>
  <si>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</si>
  <si>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</si>
  <si>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</si>
  <si>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</si>
  <si>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</si>
  <si>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</si>
  <si>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</si>
  <si>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</si>
  <si>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</si>
  <si>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</si>
  <si>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</si>
  <si>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</si>
  <si>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</si>
  <si>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</si>
  <si>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</si>
  <si>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</si>
  <si>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</si>
  <si>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</si>
  <si>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</si>
  <si>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</si>
  <si>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</si>
  <si>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</si>
  <si>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</si>
  <si>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</si>
  <si>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</si>
  <si>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</si>
  <si>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</si>
  <si>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</si>
  <si>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</si>
  <si>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</si>
  <si>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</si>
  <si>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</si>
  <si>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</si>
  <si>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</si>
  <si>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</si>
  <si>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</si>
  <si>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</si>
  <si>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</si>
  <si>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</si>
  <si>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</si>
  <si>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</si>
  <si>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</si>
  <si>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</si>
  <si>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</si>
  <si>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</si>
  <si>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</si>
  <si>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</si>
  <si>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</si>
  <si>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</si>
  <si>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</si>
  <si>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</si>
  <si>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</si>
  <si>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</si>
  <si>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</si>
  <si>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</si>
  <si>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</si>
  <si>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</si>
  <si>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</si>
  <si>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</si>
  <si>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</si>
  <si>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</si>
  <si>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</si>
  <si>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</si>
  <si>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</si>
  <si>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</si>
  <si>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</si>
  <si>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</si>
  <si>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</si>
  <si>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</si>
  <si>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</si>
  <si>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</si>
  <si>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</si>
  <si>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</si>
  <si>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</si>
  <si>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</si>
  <si>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</si>
  <si>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</si>
  <si>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</si>
  <si>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</si>
  <si>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</si>
  <si>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</si>
  <si>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</si>
  <si>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</si>
  <si>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</si>
  <si>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</si>
  <si>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</si>
  <si>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</si>
  <si>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</si>
  <si>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</si>
  <si>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</si>
  <si>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</si>
  <si>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</si>
  <si>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</si>
  <si>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</si>
  <si>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</si>
  <si>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</si>
  <si>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</si>
  <si>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</si>
  <si>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</si>
  <si>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</si>
  <si>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</si>
  <si>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</si>
  <si>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</si>
  <si>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</si>
  <si>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</si>
  <si>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</si>
  <si>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</si>
  <si>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</si>
  <si>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</si>
  <si>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</si>
  <si>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</si>
  <si>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</si>
  <si>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</si>
  <si>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</si>
  <si>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</si>
  <si>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</si>
  <si>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</si>
  <si>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</si>
  <si>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</si>
  <si>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</si>
  <si>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</si>
  <si>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</si>
  <si>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</si>
  <si>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</si>
  <si>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</si>
  <si>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</si>
  <si>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</si>
  <si>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</si>
  <si>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</si>
  <si>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</si>
  <si>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</si>
  <si>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</si>
  <si>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</si>
  <si>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</si>
  <si>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</si>
  <si>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</si>
  <si>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</si>
  <si>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</si>
  <si>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</si>
  <si>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</si>
  <si>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</si>
  <si>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</si>
  <si>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</si>
  <si>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</si>
  <si>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</si>
  <si>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</si>
  <si>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</si>
  <si>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</si>
  <si>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</si>
  <si>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</si>
  <si>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</si>
  <si>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</si>
  <si>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</si>
  <si>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</si>
  <si>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</si>
  <si>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</si>
  <si>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</si>
  <si>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</si>
  <si>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</si>
  <si>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</si>
  <si>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</si>
  <si>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</si>
  <si>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</si>
  <si>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</si>
  <si>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</si>
  <si>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</si>
  <si>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</si>
  <si>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</si>
  <si>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</si>
  <si>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</si>
  <si>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</si>
  <si>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</si>
  <si>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</si>
  <si>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</si>
  <si>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</si>
  <si>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</si>
  <si>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</si>
  <si>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</si>
  <si>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</si>
  <si>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</si>
  <si>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</si>
  <si>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</si>
  <si>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</si>
  <si>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</si>
  <si>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</si>
  <si>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</si>
  <si>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</si>
  <si>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</si>
  <si>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</si>
  <si>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</si>
  <si>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</si>
  <si>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</si>
  <si>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</si>
  <si>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</si>
  <si>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</si>
  <si>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</si>
  <si>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</si>
  <si>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</si>
  <si>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</si>
  <si>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</si>
  <si>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</si>
  <si>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</si>
  <si>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</si>
  <si>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</si>
  <si>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</si>
  <si>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</si>
  <si>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</si>
  <si>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</si>
  <si>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</si>
  <si>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</si>
  <si>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</si>
  <si>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</si>
  <si>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</si>
  <si>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</si>
  <si>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</si>
  <si>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</si>
  <si>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</si>
  <si>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</si>
  <si>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</si>
  <si>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</si>
  <si>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</si>
  <si>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</si>
  <si>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</si>
  <si>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</si>
  <si>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</si>
  <si>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</si>
  <si>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</si>
  <si>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</si>
  <si>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</si>
  <si>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</si>
  <si>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</si>
  <si>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</si>
  <si>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</si>
  <si>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</si>
  <si>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</si>
  <si>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</si>
  <si>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</si>
  <si>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</si>
  <si>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</si>
  <si>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</si>
  <si>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</si>
  <si>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</si>
  <si>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</si>
  <si>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</si>
  <si>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</si>
  <si>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</si>
  <si>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</si>
  <si>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</si>
  <si>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</si>
  <si>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</si>
  <si>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</si>
  <si>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</si>
  <si>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</si>
  <si>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</si>
  <si>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</si>
  <si>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</si>
  <si>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</si>
  <si>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</si>
  <si>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</si>
  <si>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</si>
  <si>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</si>
  <si>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</si>
  <si>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</si>
  <si>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</si>
  <si>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</si>
  <si>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</si>
  <si>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</si>
  <si>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</si>
  <si>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</si>
  <si>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</si>
  <si>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</si>
  <si>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</si>
  <si>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</si>
  <si>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</si>
  <si>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</si>
  <si>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</si>
  <si>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</si>
  <si>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</si>
  <si>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</si>
  <si>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</si>
  <si>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</si>
  <si>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</si>
  <si>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</si>
  <si>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</si>
  <si>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</si>
  <si>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</si>
  <si>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</si>
  <si>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</si>
  <si>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</si>
  <si>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</si>
  <si>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</si>
  <si>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</si>
  <si>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</si>
  <si>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</si>
  <si>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</si>
  <si>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</si>
  <si>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</si>
  <si>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</si>
  <si>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</si>
  <si>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</si>
  <si>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</si>
  <si>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</si>
  <si>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</si>
  <si>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</si>
  <si>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</si>
  <si>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</si>
  <si>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</si>
  <si>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</si>
  <si>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</si>
  <si>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</si>
  <si>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</si>
  <si>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</si>
  <si>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</si>
  <si>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</si>
  <si>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</si>
  <si>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</si>
  <si>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</si>
  <si>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</si>
  <si>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</si>
  <si>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</si>
  <si>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</si>
  <si>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</si>
  <si>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</si>
  <si>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</si>
  <si>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</si>
  <si>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</si>
  <si>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</si>
  <si>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</si>
  <si>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</si>
  <si>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</si>
  <si>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</si>
  <si>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</si>
  <si>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</si>
  <si>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</si>
  <si>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</si>
  <si>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</si>
  <si>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</si>
  <si>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</si>
  <si>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</si>
  <si>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</si>
  <si>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</si>
  <si>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</si>
  <si>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</si>
  <si>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</si>
  <si>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</si>
  <si>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</si>
  <si>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</si>
  <si>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</si>
  <si>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</si>
  <si>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</si>
  <si>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</si>
  <si>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</si>
  <si>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</si>
  <si>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</si>
  <si>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</si>
  <si>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</si>
  <si>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</si>
  <si>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</si>
  <si>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</si>
  <si>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</si>
  <si>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</si>
  <si>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</si>
  <si>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</si>
  <si>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</si>
  <si>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</si>
  <si>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</si>
  <si>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</si>
  <si>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</si>
  <si>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</si>
  <si>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</si>
  <si>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</si>
  <si>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</si>
  <si>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</si>
  <si>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</si>
  <si>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</si>
  <si>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</si>
  <si>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</si>
  <si>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</si>
  <si>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</si>
  <si>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</si>
  <si>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</si>
  <si>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</si>
  <si>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</si>
  <si>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</si>
  <si>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</si>
  <si>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</si>
  <si>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</si>
  <si>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</si>
  <si>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</si>
  <si>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</si>
  <si>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</si>
  <si>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</si>
  <si>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</si>
  <si>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</si>
  <si>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</si>
  <si>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</si>
  <si>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</si>
  <si>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</si>
  <si>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</si>
  <si>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</si>
  <si>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</si>
  <si>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</si>
  <si>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</si>
  <si>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</si>
  <si>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</si>
  <si>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</si>
  <si>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</si>
  <si>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</si>
  <si>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</si>
  <si>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</si>
  <si>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</si>
  <si>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</si>
  <si>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</si>
  <si>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</si>
  <si>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</si>
  <si>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</si>
  <si>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</si>
  <si>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</si>
  <si>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</si>
  <si>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</si>
  <si>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</si>
  <si>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</si>
  <si>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</si>
  <si>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</si>
  <si>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</si>
  <si>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</si>
  <si>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</si>
  <si>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</si>
  <si>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</si>
  <si>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</si>
  <si>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</si>
  <si>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</si>
  <si>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</si>
  <si>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</si>
  <si>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</si>
  <si>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</si>
  <si>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</si>
  <si>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</si>
  <si>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</si>
  <si>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</si>
  <si>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</si>
  <si>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</si>
  <si>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</si>
  <si>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</si>
  <si>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</si>
  <si>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</si>
  <si>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</si>
  <si>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</si>
  <si>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</si>
  <si>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</si>
  <si>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</si>
  <si>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</si>
  <si>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</si>
  <si>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</si>
  <si>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</si>
  <si>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</si>
  <si>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</si>
  <si>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</si>
  <si>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</si>
  <si>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</si>
  <si>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</si>
  <si>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</si>
  <si>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</si>
  <si>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</si>
  <si>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</si>
  <si>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</si>
  <si>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</si>
  <si>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</si>
  <si>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</si>
  <si>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</si>
  <si>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</si>
  <si>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</si>
  <si>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</si>
  <si>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</si>
  <si>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</si>
  <si>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</si>
  <si>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</si>
  <si>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</si>
  <si>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</si>
  <si>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</si>
  <si>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</si>
  <si>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</si>
  <si>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</si>
  <si>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</si>
  <si>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</si>
  <si>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</si>
  <si>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</si>
  <si>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</si>
  <si>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</si>
  <si>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</si>
  <si>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</si>
  <si>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</si>
  <si>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</si>
  <si>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</si>
  <si>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</si>
  <si>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</si>
  <si>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</si>
  <si>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</si>
  <si>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</si>
  <si>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</si>
  <si>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</si>
  <si>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</si>
  <si>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</si>
  <si>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</si>
  <si>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</si>
  <si>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</si>
  <si>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</si>
  <si>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</si>
  <si>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</si>
  <si>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</si>
  <si>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</si>
  <si>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</si>
  <si>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</si>
  <si>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</si>
  <si>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</si>
  <si>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</si>
  <si>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</si>
  <si>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</si>
  <si>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</si>
  <si>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</si>
  <si>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</si>
  <si>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</si>
  <si>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</si>
  <si>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</si>
  <si>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</si>
  <si>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</si>
  <si>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</si>
  <si>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</si>
  <si>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</si>
  <si>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</si>
  <si>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</si>
  <si>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</si>
  <si>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</si>
  <si>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</si>
  <si>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</si>
  <si>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</si>
  <si>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</si>
  <si>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</si>
  <si>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</si>
  <si>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</si>
  <si>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</si>
  <si>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</si>
  <si>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</si>
  <si>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</si>
  <si>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</si>
  <si>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</si>
  <si>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</si>
  <si>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</si>
  <si>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</si>
  <si>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</si>
  <si>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</si>
  <si>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</si>
  <si>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</si>
  <si>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</si>
  <si>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</si>
  <si>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</si>
  <si>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</si>
  <si>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</si>
  <si>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</si>
  <si>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</si>
  <si>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</si>
  <si>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</si>
  <si>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</si>
  <si>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</si>
  <si>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</si>
  <si>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</si>
  <si>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</si>
  <si>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</si>
  <si>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</si>
  <si>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</si>
  <si>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</si>
  <si>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</si>
  <si>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</si>
  <si>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</si>
  <si>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</si>
  <si>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</si>
  <si>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</si>
  <si>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</si>
  <si>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</si>
  <si>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</si>
  <si>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</si>
  <si>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</si>
  <si>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</si>
  <si>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</si>
  <si>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</si>
  <si>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</si>
  <si>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</si>
  <si>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</si>
  <si>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</si>
  <si>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</si>
  <si>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</si>
  <si>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</si>
  <si>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</si>
  <si>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</si>
  <si>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</si>
  <si>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</si>
  <si>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</si>
  <si>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</si>
  <si>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</si>
  <si>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</si>
  <si>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</si>
  <si>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</si>
  <si>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</si>
  <si>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</si>
  <si>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</si>
  <si>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</si>
  <si>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</si>
  <si>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</si>
  <si>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</si>
  <si>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</si>
  <si>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</si>
  <si>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</si>
  <si>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</si>
  <si>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</si>
  <si>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</si>
  <si>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</si>
  <si>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</si>
  <si>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</si>
  <si>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</si>
  <si>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</si>
  <si>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</si>
  <si>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</si>
  <si>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</si>
  <si>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</si>
  <si>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</si>
  <si>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</si>
  <si>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</si>
  <si>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</si>
  <si>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</si>
  <si>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</si>
  <si>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</si>
  <si>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</si>
  <si>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</si>
  <si>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</si>
  <si>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</si>
  <si>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</si>
  <si>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</si>
  <si>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</si>
  <si>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</si>
  <si>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</si>
  <si>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</si>
  <si>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</si>
  <si>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</si>
  <si>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</si>
  <si>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</si>
  <si>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</si>
  <si>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</si>
  <si>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</si>
  <si>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</si>
  <si>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</si>
  <si>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</si>
  <si>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</si>
  <si>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</si>
  <si>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</si>
  <si>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</si>
  <si>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</si>
  <si>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</si>
  <si>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</si>
  <si>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</si>
  <si>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</si>
  <si>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</si>
  <si>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</si>
  <si>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</si>
  <si>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</si>
  <si>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</si>
  <si>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</si>
  <si>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</si>
  <si>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</si>
  <si>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</si>
  <si>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</si>
  <si>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</si>
  <si>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</si>
  <si>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</si>
  <si>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</si>
  <si>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</si>
  <si>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</si>
  <si>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</si>
  <si>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</si>
  <si>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</si>
  <si>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</si>
  <si>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</si>
  <si>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</si>
  <si>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</si>
  <si>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</si>
  <si>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</si>
  <si>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</si>
  <si>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</si>
  <si>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</si>
  <si>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</si>
  <si>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</si>
  <si>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</si>
  <si>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</si>
  <si>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</si>
  <si>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</si>
  <si>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</si>
  <si>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</si>
  <si>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</si>
  <si>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</si>
  <si>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</si>
  <si>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</si>
  <si>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</si>
  <si>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</si>
  <si>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</si>
  <si>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</si>
  <si>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</si>
  <si>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</si>
  <si>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</si>
  <si>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</si>
  <si>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</si>
  <si>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</si>
  <si>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</si>
  <si>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</si>
  <si>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</si>
  <si>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</si>
  <si>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</si>
  <si>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</si>
  <si>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</si>
  <si>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</si>
  <si>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</si>
  <si>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</si>
  <si>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</si>
  <si>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</si>
  <si>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</si>
  <si>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</si>
  <si>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</si>
  <si>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</si>
  <si>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</si>
  <si>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</si>
  <si>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</si>
  <si>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</si>
  <si>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</si>
  <si>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</si>
  <si>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</si>
  <si>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</si>
  <si>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</si>
  <si>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</si>
  <si>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</si>
  <si>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</si>
  <si>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</si>
  <si>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</si>
  <si>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</si>
  <si>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</si>
  <si>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</si>
  <si>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</si>
  <si>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</si>
  <si>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</si>
  <si>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</si>
  <si>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</si>
  <si>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</si>
  <si>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</si>
  <si>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</si>
  <si>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</si>
  <si>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</si>
  <si>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</si>
  <si>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</si>
  <si>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</si>
  <si>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</si>
  <si>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</si>
  <si>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</si>
  <si>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</si>
  <si>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</si>
  <si>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</si>
  <si>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</si>
  <si>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</si>
  <si>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</si>
  <si>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</si>
  <si>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</si>
  <si>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</si>
  <si>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</si>
  <si>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</si>
  <si>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</si>
  <si>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</si>
  <si>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</si>
  <si>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</si>
  <si>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</si>
  <si>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</si>
  <si>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</si>
  <si>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</si>
  <si>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</si>
  <si>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</si>
  <si>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</si>
  <si>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</si>
  <si>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</si>
  <si>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</si>
  <si>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</si>
  <si>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</si>
  <si>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</si>
  <si>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</si>
  <si>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</si>
  <si>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</si>
  <si>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</si>
  <si>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</si>
  <si>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</si>
  <si>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</si>
  <si>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</si>
  <si>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</si>
  <si>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</si>
  <si>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</si>
  <si>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</si>
  <si>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</si>
  <si>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</si>
  <si>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</si>
  <si>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</si>
  <si>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</si>
  <si>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</si>
  <si>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</si>
  <si>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</si>
  <si>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</si>
  <si>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</si>
  <si>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</si>
  <si>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</si>
  <si>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</si>
  <si>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</si>
  <si>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</si>
  <si>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</si>
  <si>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</si>
  <si>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</si>
  <si>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</si>
  <si>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</si>
  <si>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</si>
  <si>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</si>
  <si>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</si>
  <si>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</si>
  <si>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</si>
  <si>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</si>
  <si>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</si>
  <si>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</si>
  <si>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</si>
  <si>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</si>
  <si>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</si>
  <si>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</si>
  <si>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</si>
  <si>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</si>
  <si>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</si>
  <si>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</si>
  <si>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</si>
  <si>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</si>
  <si>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</si>
  <si>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</si>
  <si>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</si>
  <si>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</si>
  <si>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</si>
  <si>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</si>
  <si>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</si>
  <si>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</si>
  <si>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</si>
  <si>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</si>
  <si>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</si>
  <si>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</si>
  <si>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</si>
  <si>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</si>
  <si>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</si>
  <si>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</si>
  <si>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</si>
  <si>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</si>
  <si>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</si>
  <si>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</si>
  <si>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</si>
  <si>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</si>
  <si>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</si>
  <si>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</si>
  <si>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</si>
  <si>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</si>
  <si>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</si>
  <si>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</si>
  <si>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</si>
  <si>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</si>
  <si>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</si>
  <si>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</si>
  <si>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</si>
  <si>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</si>
  <si>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</si>
  <si>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</si>
  <si>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</si>
  <si>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</si>
  <si>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</si>
  <si>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</si>
  <si>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</si>
  <si>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</si>
  <si>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</si>
  <si>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</si>
  <si>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</si>
  <si>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</si>
  <si>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</si>
  <si>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</si>
  <si>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</si>
  <si>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</si>
  <si>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</si>
  <si>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</si>
  <si>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</si>
  <si>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</si>
  <si>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</si>
  <si>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</si>
  <si>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</si>
  <si>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</si>
  <si>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</si>
  <si>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</si>
  <si>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</si>
  <si>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</si>
  <si>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</si>
  <si>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</si>
  <si>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</si>
  <si>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</si>
  <si>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</si>
  <si>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</si>
  <si>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</si>
  <si>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</si>
  <si>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</si>
  <si>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</si>
  <si>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</si>
  <si>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</si>
  <si>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</si>
  <si>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</si>
  <si>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</si>
  <si>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</si>
  <si>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</si>
  <si>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</si>
  <si>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</si>
  <si>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</si>
  <si>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</si>
  <si>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</si>
  <si>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</si>
  <si>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</si>
  <si>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</si>
  <si>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</si>
  <si>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</si>
  <si>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</si>
  <si>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</si>
  <si>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</si>
  <si>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</si>
  <si>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</si>
  <si>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</si>
  <si>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</si>
  <si>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</si>
  <si>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</si>
  <si>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</si>
  <si>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</si>
  <si>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</si>
  <si>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</si>
  <si>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</si>
  <si>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</si>
  <si>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</si>
  <si>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</si>
  <si>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</si>
  <si>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</si>
  <si>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</si>
  <si>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</si>
  <si>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</si>
  <si>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</si>
  <si>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</si>
  <si>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</si>
  <si>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</si>
  <si>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</si>
  <si>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</si>
  <si>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</si>
  <si>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</si>
  <si>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</si>
  <si>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</si>
  <si>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</si>
  <si>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</si>
  <si>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</si>
  <si>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</si>
  <si>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</si>
  <si>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</si>
  <si>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</si>
  <si>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</si>
  <si>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</si>
  <si>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</si>
  <si>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</si>
  <si>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</si>
  <si>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</si>
  <si>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</si>
  <si>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</si>
  <si>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</si>
  <si>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</si>
  <si>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</si>
  <si>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</si>
  <si>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</si>
  <si>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</si>
  <si>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</si>
  <si>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</si>
  <si>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</si>
  <si>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</si>
  <si>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</si>
  <si>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</si>
  <si>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</si>
  <si>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</si>
  <si>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</si>
  <si>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</si>
  <si>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</si>
  <si>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</si>
  <si>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</si>
  <si>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</si>
  <si>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</si>
  <si>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</si>
  <si>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</si>
  <si>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</si>
  <si>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</si>
  <si>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</si>
  <si>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</si>
  <si>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</si>
  <si>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</si>
  <si>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</si>
  <si>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</si>
  <si>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</si>
  <si>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</si>
  <si>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</si>
  <si>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</si>
  <si>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</si>
  <si>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</si>
  <si>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</si>
  <si>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</si>
  <si>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</si>
  <si>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</si>
  <si>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</si>
  <si>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</si>
  <si>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</si>
  <si>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</si>
  <si>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</si>
  <si>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</si>
  <si>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</si>
  <si>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</si>
  <si>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</si>
  <si>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</si>
  <si>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</si>
  <si>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</si>
  <si>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</si>
  <si>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</si>
  <si>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</si>
  <si>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</si>
  <si>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</si>
  <si>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</si>
  <si>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</si>
  <si>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</si>
  <si>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</si>
  <si>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</si>
  <si>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</si>
  <si>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</si>
  <si>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</si>
  <si>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</si>
  <si>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</si>
  <si>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</si>
  <si>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</si>
  <si>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</si>
  <si>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</si>
  <si>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</si>
  <si>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</si>
  <si>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</si>
  <si>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</si>
  <si>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</si>
  <si>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</si>
  <si>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</si>
  <si>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</si>
  <si>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</si>
  <si>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</si>
  <si>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</si>
  <si>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</si>
  <si>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</si>
  <si>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</si>
  <si>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</si>
  <si>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</si>
  <si>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</si>
  <si>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</si>
  <si>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</si>
  <si>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</si>
  <si>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</si>
  <si>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</si>
  <si>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</si>
  <si>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</si>
  <si>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</si>
  <si>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</si>
  <si>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</si>
  <si>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</si>
  <si>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</si>
  <si>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</si>
  <si>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</si>
  <si>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</si>
  <si>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</si>
  <si>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</si>
  <si>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</si>
  <si>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</si>
  <si>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</si>
  <si>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</si>
  <si>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</si>
  <si>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</si>
  <si>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</si>
  <si>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</si>
  <si>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</si>
  <si>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</si>
  <si>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</si>
  <si>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</si>
  <si>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</si>
  <si>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</si>
  <si>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</si>
  <si>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</si>
  <si>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</si>
  <si>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</si>
  <si>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</si>
  <si>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</si>
  <si>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</si>
  <si>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</si>
  <si>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</si>
  <si>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</si>
  <si>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</si>
  <si>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</si>
  <si>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</si>
  <si>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</si>
  <si>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</si>
  <si>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</si>
  <si>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</si>
  <si>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</si>
  <si>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</si>
  <si>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</si>
  <si>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</si>
  <si>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</si>
  <si>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</si>
  <si>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</si>
  <si>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</si>
  <si>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</si>
  <si>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</si>
  <si>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</si>
  <si>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</si>
  <si>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</si>
  <si>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</si>
  <si>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</si>
  <si>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</si>
  <si>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</si>
  <si>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</si>
  <si>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</si>
  <si>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</si>
  <si>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</si>
  <si>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</si>
  <si>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</si>
  <si>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</si>
  <si>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</si>
  <si>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</si>
  <si>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</si>
  <si>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</si>
  <si>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</si>
  <si>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</si>
  <si>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</si>
  <si>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</si>
  <si>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</si>
  <si>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</si>
  <si>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</si>
  <si>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</si>
  <si>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</si>
  <si>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</si>
  <si>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</si>
  <si>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</si>
  <si>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</si>
  <si>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</si>
  <si>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</si>
  <si>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</si>
  <si>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</si>
  <si>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</si>
  <si>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</si>
  <si>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</si>
  <si>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</si>
  <si>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</si>
  <si>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</si>
  <si>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</si>
  <si>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</si>
  <si>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</si>
  <si>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</si>
  <si>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</si>
  <si>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</si>
  <si>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</si>
  <si>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</si>
  <si>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</si>
  <si>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</si>
  <si>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</si>
  <si>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</si>
  <si>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</si>
  <si>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</si>
  <si>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</si>
  <si>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</si>
  <si>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</si>
  <si>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</si>
  <si>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</si>
  <si>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</si>
  <si>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</si>
  <si>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</si>
  <si>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</si>
  <si>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</si>
  <si>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</si>
  <si>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</si>
  <si>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</si>
  <si>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</si>
  <si>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</si>
  <si>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</si>
  <si>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</si>
  <si>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</si>
  <si>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</si>
  <si>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</si>
  <si>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</si>
  <si>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</si>
  <si>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</si>
  <si>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</si>
  <si>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</si>
  <si>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</si>
  <si>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</si>
  <si>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</si>
  <si>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</si>
  <si>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</si>
  <si>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</si>
  <si>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</si>
  <si>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</si>
  <si>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</si>
  <si>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</si>
  <si>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</si>
  <si>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</si>
  <si>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</si>
  <si>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</si>
  <si>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</si>
  <si>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</si>
  <si>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</si>
  <si>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</si>
  <si>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</si>
  <si>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</si>
  <si>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</si>
  <si>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</si>
  <si>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</si>
  <si>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</si>
  <si>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</si>
  <si>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</si>
  <si>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</si>
  <si>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</si>
  <si>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</si>
  <si>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</si>
  <si>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</si>
  <si>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</si>
  <si>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</si>
  <si>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</si>
  <si>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</si>
  <si>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</si>
  <si>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</si>
  <si>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</si>
  <si>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</si>
  <si>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</si>
  <si>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</si>
  <si>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</si>
  <si>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</si>
  <si>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</si>
  <si>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</si>
  <si>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</si>
  <si>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</si>
  <si>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</si>
  <si>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</si>
  <si>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</si>
  <si>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</si>
  <si>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</si>
  <si>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</si>
  <si>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</si>
  <si>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</si>
  <si>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</si>
  <si>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</si>
  <si>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</si>
  <si>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</si>
  <si>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</si>
  <si>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</si>
  <si>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</si>
  <si>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</si>
  <si>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</si>
  <si>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</si>
  <si>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</si>
  <si>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</si>
  <si>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</si>
  <si>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</si>
  <si>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</si>
  <si>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</si>
  <si>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</si>
  <si>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</si>
  <si>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</si>
  <si>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</si>
  <si>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</si>
  <si>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</si>
  <si>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</si>
  <si>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</si>
  <si>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</si>
  <si>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</si>
  <si>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</si>
  <si>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</si>
  <si>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</si>
  <si>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</si>
  <si>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</si>
  <si>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</si>
  <si>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</si>
  <si>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</si>
  <si>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</si>
  <si>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</si>
  <si>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</si>
  <si>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</si>
  <si>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</si>
  <si>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</si>
  <si>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</si>
  <si>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</si>
  <si>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</si>
  <si>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</si>
  <si>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</si>
  <si>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</si>
  <si>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</si>
  <si>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</si>
  <si>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</si>
  <si>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</si>
  <si>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</si>
  <si>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</si>
  <si>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</si>
  <si>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</si>
  <si>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</si>
  <si>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</si>
  <si>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</si>
  <si>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</si>
  <si>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</si>
  <si>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</si>
  <si>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</si>
  <si>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</si>
  <si>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</si>
  <si>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</si>
  <si>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</si>
  <si>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</si>
  <si>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</si>
  <si>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</si>
  <si>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</si>
  <si>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</si>
  <si>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</si>
  <si>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</si>
  <si>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</si>
  <si>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</si>
  <si>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</si>
  <si>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</si>
  <si>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</si>
  <si>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</si>
  <si>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</si>
  <si>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</si>
  <si>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</si>
  <si>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</si>
  <si>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</si>
  <si>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</si>
  <si>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</si>
  <si>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</si>
  <si>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</si>
  <si>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</si>
  <si>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</si>
  <si>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</si>
  <si>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</si>
  <si>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</si>
  <si>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</si>
  <si>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</si>
  <si>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</si>
  <si>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</si>
  <si>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</si>
  <si>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</si>
  <si>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</si>
  <si>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</si>
  <si>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</si>
  <si>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</si>
  <si>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</si>
  <si>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</si>
  <si>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</si>
  <si>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</si>
  <si>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</si>
  <si>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</si>
  <si>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</si>
  <si>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</si>
  <si>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</si>
  <si>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</si>
  <si>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</si>
  <si>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</si>
  <si>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</si>
  <si>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</si>
  <si>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</si>
  <si>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</si>
  <si>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</si>
  <si>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</si>
  <si>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</si>
  <si>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</si>
  <si>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</si>
  <si>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</si>
  <si>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</si>
  <si>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</si>
  <si>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</si>
  <si>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</si>
  <si>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</si>
  <si>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</si>
  <si>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</si>
  <si>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</si>
  <si>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</si>
  <si>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</si>
  <si>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</si>
  <si>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</si>
  <si>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</si>
  <si>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</si>
  <si>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</si>
  <si>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</si>
  <si>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</si>
  <si>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</si>
  <si>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</si>
  <si>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</si>
  <si>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</si>
  <si>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</si>
  <si>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</si>
  <si>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</si>
  <si>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</si>
  <si>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</si>
  <si>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</si>
  <si>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</si>
  <si>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</si>
  <si>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</si>
  <si>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</si>
  <si>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</si>
  <si>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</si>
  <si>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</si>
  <si>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</si>
  <si>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</si>
  <si>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</si>
  <si>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</si>
  <si>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</si>
  <si>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</si>
  <si>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</si>
  <si>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</si>
  <si>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</si>
  <si>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</si>
  <si>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</si>
  <si>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</si>
  <si>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</si>
  <si>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</si>
  <si>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</si>
  <si>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</si>
  <si>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</si>
  <si>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</si>
  <si>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</si>
  <si>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</si>
  <si>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</si>
  <si>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</si>
  <si>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</si>
  <si>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</si>
  <si>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</si>
  <si>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</si>
  <si>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</si>
  <si>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</si>
  <si>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</si>
  <si>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</si>
  <si>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</si>
  <si>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</si>
  <si>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</si>
  <si>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</si>
  <si>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</si>
  <si>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</si>
  <si>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</si>
  <si>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</si>
  <si>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</si>
  <si>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</si>
  <si>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</si>
  <si>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</si>
  <si>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</si>
  <si>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</si>
  <si>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</si>
  <si>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</si>
  <si>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</si>
  <si>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</si>
  <si>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</si>
  <si>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</si>
  <si>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</si>
  <si>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</si>
  <si>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</si>
  <si>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</si>
  <si>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</si>
  <si>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</si>
  <si>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</si>
  <si>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</si>
  <si>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</si>
  <si>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</si>
  <si>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</si>
  <si>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</si>
  <si>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</si>
  <si>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</si>
  <si>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</si>
  <si>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</si>
  <si>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</si>
  <si>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</si>
  <si>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</si>
  <si>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</si>
  <si>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</si>
  <si>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</si>
  <si>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</si>
  <si>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</si>
  <si>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</si>
  <si>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</si>
  <si>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</si>
  <si>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</si>
  <si>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</si>
  <si>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</si>
  <si>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</si>
  <si>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</si>
  <si>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</si>
  <si>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</si>
  <si>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</si>
  <si>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</si>
  <si>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</si>
  <si>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</si>
  <si>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</si>
  <si>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</si>
  <si>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</si>
  <si>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</si>
  <si>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</si>
  <si>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</si>
  <si>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</si>
  <si>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</si>
  <si>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</si>
  <si>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</si>
  <si>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</si>
  <si>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</si>
  <si>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</si>
  <si>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</si>
  <si>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</si>
  <si>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</si>
  <si>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</si>
  <si>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</si>
  <si>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</si>
  <si>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</si>
  <si>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</si>
  <si>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</si>
  <si>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</si>
  <si>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</si>
  <si>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</si>
  <si>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</si>
  <si>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</si>
  <si>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</si>
  <si>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</si>
  <si>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</si>
  <si>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</si>
  <si>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</si>
  <si>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</si>
  <si>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</si>
  <si>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</si>
  <si>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</si>
  <si>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</si>
  <si>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</si>
  <si>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</si>
  <si>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</si>
  <si>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</si>
  <si>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</si>
  <si>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</si>
  <si>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</si>
  <si>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</si>
  <si>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</si>
  <si>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</si>
  <si>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</si>
  <si>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</si>
  <si>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</si>
  <si>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</si>
  <si>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</si>
  <si>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</si>
  <si>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</si>
  <si>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</si>
  <si>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</si>
  <si>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</si>
  <si>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</si>
  <si>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</si>
  <si>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</si>
  <si>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</si>
  <si>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</si>
  <si>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</si>
  <si>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</si>
  <si>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</si>
  <si>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</si>
  <si>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</si>
  <si>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</si>
  <si>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</si>
  <si>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</si>
  <si>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</si>
  <si>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</si>
  <si>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</si>
  <si>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</si>
  <si>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</si>
  <si>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</si>
  <si>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</si>
  <si>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</si>
  <si>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</si>
  <si>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</si>
  <si>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</si>
  <si>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</si>
  <si>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</si>
  <si>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</si>
  <si>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</si>
  <si>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</si>
  <si>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</si>
  <si>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</si>
  <si>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</si>
  <si>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</si>
  <si>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</si>
  <si>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</si>
  <si>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</si>
  <si>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</si>
  <si>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</si>
  <si>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</si>
  <si>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</si>
  <si>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</si>
  <si>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</si>
  <si>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</si>
  <si>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</si>
  <si>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</si>
  <si>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</si>
  <si>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</si>
  <si>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</si>
  <si>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</si>
  <si>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</si>
  <si>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</si>
  <si>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</si>
  <si>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</si>
  <si>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</si>
  <si>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</si>
  <si>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</si>
  <si>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</si>
  <si>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</si>
  <si>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</si>
  <si>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</si>
  <si>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</si>
  <si>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</si>
  <si>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</si>
  <si>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</si>
  <si>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</si>
  <si>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</si>
  <si>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</si>
  <si>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</si>
  <si>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</si>
  <si>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</si>
  <si>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</si>
  <si>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</si>
  <si>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</si>
  <si>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</si>
  <si>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</si>
  <si>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</si>
  <si>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</si>
  <si>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</si>
  <si>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</si>
  <si>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</si>
  <si>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</si>
  <si>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</si>
  <si>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</si>
  <si>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</si>
  <si>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</si>
  <si>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</si>
  <si>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</si>
  <si>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</si>
  <si>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</si>
  <si>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</si>
  <si>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</si>
  <si>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</si>
  <si>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</si>
  <si>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</si>
  <si>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</si>
  <si>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</si>
  <si>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</si>
  <si>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</si>
  <si>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</si>
  <si>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</si>
  <si>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</si>
  <si>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</si>
  <si>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</si>
  <si>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</si>
  <si>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</si>
  <si>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</si>
  <si>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</si>
  <si>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</si>
  <si>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</si>
  <si>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</si>
  <si>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</si>
  <si>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</si>
  <si>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</si>
  <si>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</si>
  <si>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</si>
  <si>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</si>
  <si>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</si>
  <si>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</si>
  <si>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</si>
  <si>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</si>
  <si>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</si>
  <si>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</si>
  <si>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</si>
  <si>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</si>
  <si>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</si>
  <si>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</si>
  <si>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</si>
  <si>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</si>
  <si>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</si>
  <si>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</si>
  <si>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</si>
  <si>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</si>
  <si>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</si>
  <si>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</si>
  <si>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</si>
  <si>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</si>
  <si>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</si>
  <si>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</si>
  <si>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</si>
  <si>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</si>
  <si>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</si>
  <si>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</si>
  <si>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</si>
  <si>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</si>
  <si>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</si>
  <si>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</si>
  <si>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</si>
  <si>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</si>
  <si>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</si>
  <si>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</si>
  <si>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</si>
  <si>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</si>
  <si>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</si>
  <si>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</si>
  <si>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</si>
  <si>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</si>
  <si>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</si>
  <si>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</si>
  <si>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</si>
  <si>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</si>
  <si>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</si>
  <si>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</si>
  <si>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</si>
  <si>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</si>
  <si>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</si>
  <si>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</si>
  <si>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</si>
  <si>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</si>
  <si>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</si>
  <si>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</si>
  <si>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</si>
  <si>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</si>
  <si>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</si>
  <si>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</si>
  <si>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</si>
  <si>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</si>
  <si>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</si>
  <si>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</si>
  <si>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</si>
  <si>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</si>
  <si>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</si>
  <si>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</si>
  <si>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</si>
  <si>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</si>
  <si>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</si>
  <si>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</si>
  <si>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</si>
  <si>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</si>
  <si>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</si>
  <si>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</si>
  <si>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</si>
  <si>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</si>
  <si>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</si>
  <si>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</si>
  <si>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</si>
  <si>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</si>
  <si>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</si>
  <si>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</si>
  <si>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</si>
  <si>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</si>
  <si>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</si>
  <si>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</si>
  <si>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</si>
  <si>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</si>
  <si>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</si>
  <si>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</si>
  <si>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</si>
  <si>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</si>
  <si>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</si>
  <si>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</si>
  <si>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</si>
  <si>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</si>
  <si>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</si>
  <si>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</si>
  <si>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</si>
  <si>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</si>
  <si>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</si>
  <si>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</si>
  <si>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</si>
  <si>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</si>
  <si>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</si>
  <si>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</si>
  <si>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</si>
  <si>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</si>
  <si>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</si>
  <si>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</si>
  <si>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</si>
  <si>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</si>
  <si>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</si>
  <si>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</si>
  <si>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</si>
  <si>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</si>
  <si>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</si>
  <si>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</si>
  <si>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</si>
  <si>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</si>
  <si>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</si>
  <si>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</si>
  <si>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</si>
  <si>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</si>
  <si>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</si>
  <si>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</si>
  <si>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</si>
  <si>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</si>
  <si>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</si>
  <si>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</si>
  <si>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</si>
  <si>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</si>
  <si>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</si>
  <si>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</si>
  <si>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</si>
  <si>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</si>
  <si>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</si>
  <si>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</si>
  <si>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</si>
  <si>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</si>
  <si>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</si>
  <si>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</si>
  <si>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</si>
  <si>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</si>
  <si>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</si>
  <si>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</si>
  <si>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</si>
  <si>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</si>
  <si>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</si>
  <si>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</si>
  <si>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</si>
  <si>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</si>
  <si>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</si>
  <si>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</si>
  <si>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</si>
  <si>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</si>
  <si>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</si>
  <si>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</si>
  <si>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</si>
  <si>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</si>
  <si>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</si>
  <si>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</si>
  <si>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</si>
  <si>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</si>
  <si>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</si>
  <si>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</si>
  <si>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</si>
  <si>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</si>
  <si>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</si>
  <si>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</si>
  <si>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</si>
  <si>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</si>
  <si>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</si>
  <si>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</si>
  <si>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</si>
  <si>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</si>
  <si>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</si>
  <si>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</si>
  <si>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</si>
  <si>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</si>
  <si>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</si>
  <si>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</si>
  <si>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</si>
  <si>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</si>
  <si>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</si>
  <si>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</si>
  <si>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</si>
  <si>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</si>
  <si>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</si>
  <si>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</si>
  <si>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</si>
  <si>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</si>
  <si>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</si>
  <si>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</si>
  <si>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</si>
  <si>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</si>
  <si>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</si>
  <si>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</si>
  <si>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</si>
  <si>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</si>
  <si>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</si>
  <si>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</si>
  <si>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</si>
  <si>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</si>
  <si>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</si>
  <si>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</si>
  <si>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</si>
  <si>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</si>
  <si>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</si>
  <si>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</si>
  <si>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</si>
  <si>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</si>
  <si>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</si>
  <si>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</si>
  <si>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</si>
  <si>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</si>
  <si>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</si>
  <si>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</si>
  <si>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</si>
  <si>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</si>
  <si>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</si>
  <si>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</si>
  <si>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</si>
  <si>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</si>
  <si>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</si>
  <si>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</si>
  <si>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</si>
  <si>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</si>
  <si>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</si>
  <si>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</si>
  <si>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</si>
  <si>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</si>
  <si>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</si>
  <si>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</si>
  <si>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</si>
  <si>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</si>
  <si>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</si>
  <si>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</si>
  <si>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</si>
  <si>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</si>
  <si>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</si>
  <si>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</si>
  <si>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</si>
  <si>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</si>
  <si>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</si>
  <si>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</si>
  <si>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</si>
  <si>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</si>
  <si>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</si>
  <si>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</si>
  <si>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</si>
  <si>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</si>
  <si>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</si>
  <si>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</si>
  <si>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</si>
  <si>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</si>
  <si>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</si>
  <si>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</si>
  <si>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</si>
  <si>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</si>
  <si>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</si>
  <si>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</si>
  <si>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</si>
  <si>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</si>
  <si>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</si>
  <si>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</si>
  <si>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</si>
  <si>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</si>
  <si>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</si>
  <si>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</si>
  <si>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</si>
  <si>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</si>
  <si>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</si>
  <si>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</si>
  <si>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</si>
  <si>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</si>
  <si>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</si>
  <si>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</si>
  <si>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</si>
  <si>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</si>
  <si>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</si>
  <si>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</si>
  <si>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</si>
  <si>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</si>
  <si>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</si>
  <si>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</si>
  <si>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</si>
  <si>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</si>
  <si>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</si>
  <si>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</si>
  <si>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</si>
  <si>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</si>
  <si>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</si>
  <si>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</si>
  <si>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</si>
  <si>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</si>
  <si>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</si>
  <si>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</si>
  <si>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</si>
  <si>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</si>
  <si>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</si>
  <si>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</si>
  <si>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</si>
  <si>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</si>
  <si>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</si>
  <si>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</si>
  <si>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</si>
  <si>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</si>
  <si>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</si>
  <si>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</si>
  <si>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</si>
  <si>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</si>
  <si>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</si>
  <si>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</si>
  <si>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</si>
  <si>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</si>
  <si>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</si>
  <si>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</si>
  <si>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</si>
  <si>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</si>
  <si>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</si>
  <si>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</si>
  <si>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</si>
  <si>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</si>
  <si>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</si>
  <si>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</si>
  <si>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</si>
  <si>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</si>
  <si>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</si>
  <si>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</si>
  <si>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</si>
  <si>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</si>
  <si>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</si>
  <si>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</si>
  <si>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</si>
  <si>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</si>
  <si>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</si>
  <si>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</si>
  <si>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</si>
  <si>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</si>
  <si>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</si>
  <si>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</si>
  <si>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</si>
  <si>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</si>
  <si>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</si>
  <si>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</si>
  <si>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</si>
  <si>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</si>
  <si>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</si>
  <si>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</si>
  <si>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</si>
  <si>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</si>
  <si>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</si>
  <si>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</si>
  <si>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</si>
  <si>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</si>
  <si>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</si>
  <si>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</si>
  <si>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</si>
  <si>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</si>
  <si>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</si>
  <si>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</si>
  <si>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</si>
  <si>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</si>
  <si>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</si>
  <si>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</si>
  <si>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</si>
  <si>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</si>
  <si>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</si>
  <si>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</si>
  <si>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</si>
  <si>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</si>
  <si>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</si>
  <si>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</si>
  <si>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</si>
  <si>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</si>
  <si>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</si>
  <si>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</si>
  <si>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</si>
  <si>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</si>
  <si>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</si>
  <si>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</si>
  <si>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</si>
  <si>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</si>
  <si>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</si>
  <si>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</si>
  <si>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</si>
  <si>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</si>
  <si>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</si>
  <si>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</si>
  <si>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</si>
  <si>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</si>
  <si>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</si>
  <si>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</si>
  <si>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</si>
  <si>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</si>
  <si>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</si>
  <si>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</si>
  <si>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</si>
  <si>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</si>
  <si>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</si>
  <si>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</si>
  <si>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</si>
  <si>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</si>
  <si>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</si>
  <si>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</si>
  <si>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</si>
  <si>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</si>
  <si>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</si>
  <si>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</si>
  <si>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</si>
  <si>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</si>
  <si>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</si>
  <si>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</si>
  <si>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</si>
  <si>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</si>
  <si>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</si>
  <si>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</si>
  <si>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</si>
  <si>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</si>
  <si>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</si>
  <si>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</si>
  <si>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</si>
  <si>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</si>
  <si>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</si>
  <si>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</si>
  <si>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</si>
  <si>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</si>
  <si>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</si>
  <si>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</si>
  <si>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</si>
  <si>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</si>
  <si>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</si>
  <si>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</si>
  <si>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</si>
  <si>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</si>
  <si>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</si>
  <si>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</si>
  <si>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</si>
  <si>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</si>
  <si>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</si>
  <si>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</si>
  <si>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</si>
  <si>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</si>
  <si>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</si>
  <si>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</si>
  <si>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</si>
  <si>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</si>
  <si>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</si>
  <si>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</si>
  <si>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</si>
  <si>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</si>
  <si>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</si>
  <si>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</si>
  <si>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</si>
  <si>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</si>
  <si>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</si>
  <si>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</si>
  <si>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</si>
  <si>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</si>
  <si>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</si>
  <si>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</si>
  <si>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</si>
  <si>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</si>
  <si>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</si>
  <si>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</si>
  <si>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</si>
  <si>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</si>
  <si>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</si>
  <si>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</si>
  <si>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</si>
  <si>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</si>
  <si>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</si>
  <si>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</si>
  <si>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</si>
  <si>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</si>
  <si>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</si>
  <si>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</si>
  <si>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</si>
  <si>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</si>
  <si>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</si>
  <si>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</si>
  <si>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</si>
  <si>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</si>
  <si>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</si>
  <si>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</si>
  <si>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</si>
  <si>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</si>
  <si>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</si>
  <si>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</si>
  <si>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</si>
  <si>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</si>
  <si>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</si>
  <si>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</si>
  <si>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</si>
  <si>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</si>
  <si>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</si>
  <si>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</si>
  <si>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</si>
  <si>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</si>
  <si>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</si>
  <si>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</si>
  <si>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</si>
  <si>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</si>
  <si>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</si>
  <si>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</si>
  <si>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</si>
  <si>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</si>
  <si>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</si>
  <si>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</si>
  <si>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</si>
  <si>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</si>
  <si>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</si>
  <si>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</si>
  <si>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</si>
  <si>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</si>
  <si>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</si>
  <si>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</si>
  <si>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</si>
  <si>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</si>
  <si>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</si>
  <si>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</si>
  <si>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</si>
  <si>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</si>
  <si>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</si>
  <si>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</si>
  <si>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</si>
  <si>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</si>
  <si>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</si>
  <si>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</si>
  <si>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</si>
  <si>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</si>
  <si>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</si>
  <si>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</si>
  <si>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</si>
  <si>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</si>
  <si>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</si>
  <si>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</si>
  <si>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</si>
  <si>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</si>
  <si>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</si>
  <si>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</si>
  <si>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</si>
  <si>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</si>
  <si>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</si>
  <si>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</si>
  <si>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</si>
  <si>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</si>
  <si>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</si>
  <si>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</si>
  <si>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</si>
  <si>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</si>
  <si>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</si>
  <si>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</si>
  <si>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</si>
  <si>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</si>
  <si>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</si>
  <si>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</si>
  <si>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</si>
  <si>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</si>
  <si>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</si>
  <si>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</si>
  <si>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</si>
  <si>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</si>
  <si>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</si>
  <si>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</si>
  <si>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</si>
  <si>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</si>
  <si>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</si>
  <si>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</si>
  <si>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</si>
  <si>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</si>
  <si>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</si>
  <si>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</si>
  <si>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</si>
  <si>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</si>
  <si>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</si>
  <si>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</si>
  <si>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</si>
  <si>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</si>
  <si>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</si>
  <si>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</si>
  <si>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</si>
  <si>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</si>
  <si>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</si>
  <si>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</si>
  <si>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</si>
  <si>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</si>
  <si>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</si>
  <si>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</si>
  <si>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</si>
  <si>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</si>
  <si>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</si>
  <si>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</si>
  <si>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</si>
  <si>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</si>
  <si>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</si>
  <si>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</si>
  <si>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</si>
  <si>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</si>
  <si>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</si>
  <si>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</si>
  <si>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</si>
  <si>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</si>
  <si>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</si>
  <si>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</si>
  <si>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</si>
  <si>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</si>
  <si>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</si>
  <si>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</si>
  <si>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</si>
  <si>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</si>
  <si>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</si>
  <si>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</si>
  <si>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</si>
  <si>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</si>
  <si>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</si>
  <si>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</si>
  <si>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</si>
  <si>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</si>
  <si>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</si>
  <si>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</si>
  <si>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</si>
  <si>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</si>
  <si>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</si>
  <si>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</si>
  <si>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</si>
  <si>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</si>
  <si>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</si>
  <si>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</si>
  <si>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</si>
  <si>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</si>
  <si>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</si>
  <si>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</si>
  <si>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</si>
  <si>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</si>
  <si>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</si>
  <si>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</si>
  <si>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</si>
  <si>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</si>
  <si>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</si>
  <si>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</si>
  <si>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</si>
  <si>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</si>
  <si>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</si>
  <si>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</si>
  <si>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</si>
  <si>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</si>
  <si>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</si>
  <si>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</si>
  <si>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</si>
  <si>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</si>
  <si>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</si>
  <si>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</si>
  <si>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</si>
  <si>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</si>
  <si>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</si>
  <si>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</si>
  <si>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</si>
  <si>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</si>
  <si>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</si>
  <si>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</si>
  <si>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</si>
  <si>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</si>
  <si>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</si>
  <si>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</si>
  <si>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</si>
  <si>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</si>
  <si>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</si>
  <si>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</si>
  <si>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</si>
  <si>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</si>
  <si>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</si>
  <si>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</si>
  <si>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</si>
  <si>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</si>
  <si>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</si>
  <si>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</si>
  <si>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</si>
  <si>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</si>
  <si>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</si>
  <si>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</si>
  <si>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</si>
  <si>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</si>
  <si>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</si>
  <si>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</si>
  <si>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</si>
  <si>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</si>
  <si>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</si>
  <si>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</si>
  <si>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</si>
  <si>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</si>
  <si>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</si>
  <si>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</si>
  <si>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</si>
  <si>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</si>
  <si>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</si>
  <si>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</si>
  <si>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</si>
  <si>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</si>
  <si>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</si>
  <si>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</si>
  <si>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</si>
  <si>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</si>
  <si>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</si>
  <si>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</si>
  <si>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</si>
  <si>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</si>
  <si>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</si>
  <si>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</si>
  <si>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</si>
  <si>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</si>
  <si>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</si>
  <si>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</si>
  <si>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</si>
  <si>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</si>
  <si>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</si>
  <si>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</si>
  <si>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</si>
  <si>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</si>
  <si>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</si>
  <si>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</si>
  <si>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</si>
  <si>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</si>
  <si>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</si>
  <si>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</si>
  <si>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</si>
  <si>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</si>
  <si>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</si>
  <si>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</si>
  <si>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</si>
  <si>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</si>
  <si>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</si>
  <si>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</si>
  <si>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</si>
  <si>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</si>
  <si>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</si>
  <si>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</si>
  <si>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</si>
  <si>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</si>
  <si>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</si>
  <si>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</si>
  <si>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</si>
  <si>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</si>
  <si>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</si>
  <si>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</si>
  <si>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</si>
  <si>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</si>
  <si>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</si>
  <si>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</si>
  <si>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</si>
  <si>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</si>
  <si>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</si>
  <si>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</si>
  <si>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</si>
  <si>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</si>
  <si>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</si>
  <si>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</si>
  <si>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</si>
  <si>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</si>
  <si>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</si>
  <si>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</si>
  <si>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</si>
  <si>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</si>
  <si>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</si>
  <si>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</si>
  <si>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</si>
  <si>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</si>
  <si>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</si>
  <si>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</si>
  <si>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</si>
  <si>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</si>
  <si>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</si>
  <si>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</si>
  <si>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</si>
  <si>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</si>
  <si>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</si>
  <si>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</si>
  <si>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</si>
  <si>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</si>
  <si>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</si>
  <si>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</si>
  <si>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</si>
  <si>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</si>
  <si>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</si>
  <si>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</si>
  <si>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</si>
  <si>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</si>
  <si>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</si>
  <si>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</si>
  <si>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</si>
  <si>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</si>
  <si>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</si>
  <si>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</si>
  <si>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</si>
  <si>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</si>
  <si>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</si>
  <si>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</si>
  <si>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</si>
  <si>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</si>
  <si>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</si>
  <si>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</si>
  <si>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</si>
  <si>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</si>
  <si>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</si>
  <si>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</si>
  <si>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</si>
  <si>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</si>
  <si>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</si>
  <si>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</si>
  <si>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</si>
  <si>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</si>
  <si>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</si>
  <si>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</si>
  <si>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</si>
  <si>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</si>
  <si>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</si>
  <si>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</si>
  <si>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</si>
  <si>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</si>
  <si>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</si>
  <si>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</si>
  <si>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</si>
  <si>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</si>
  <si>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</si>
  <si>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</si>
  <si>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</si>
  <si>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</si>
  <si>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</si>
  <si>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</si>
  <si>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</si>
  <si>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</si>
  <si>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</si>
  <si>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</si>
  <si>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</si>
  <si>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</si>
  <si>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</si>
  <si>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</si>
  <si>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</si>
  <si>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</si>
  <si>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</si>
  <si>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</si>
  <si>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</si>
  <si>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</si>
  <si>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</si>
  <si>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</si>
  <si>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</si>
  <si>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</si>
  <si>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</si>
  <si>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</si>
  <si>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</si>
  <si>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</si>
  <si>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</si>
  <si>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</si>
  <si>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</si>
  <si>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</si>
  <si>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</si>
  <si>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</si>
  <si>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</si>
  <si>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</si>
  <si>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</si>
  <si>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</si>
  <si>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</si>
  <si>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</si>
  <si>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</si>
  <si>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</si>
  <si>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</si>
  <si>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</si>
  <si>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</si>
  <si>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</si>
  <si>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</si>
  <si>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</si>
  <si>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</si>
  <si>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</si>
  <si>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</si>
  <si>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</si>
  <si>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</si>
  <si>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</si>
  <si>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</si>
  <si>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</si>
  <si>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</si>
  <si>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</si>
  <si>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</si>
  <si>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</si>
  <si>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</si>
  <si>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</si>
  <si>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</si>
  <si>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</si>
  <si>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</si>
  <si>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</si>
  <si>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</si>
  <si>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</si>
  <si>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</si>
  <si>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</si>
  <si>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</si>
  <si>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</si>
  <si>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</si>
  <si>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</si>
  <si>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</si>
  <si>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</si>
  <si>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</si>
  <si>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</si>
  <si>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</si>
  <si>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</si>
  <si>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</si>
  <si>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</si>
  <si>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</si>
  <si>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</si>
  <si>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</si>
  <si>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</si>
  <si>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</si>
  <si>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</si>
  <si>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</si>
  <si>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</si>
  <si>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</si>
  <si>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</si>
  <si>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</si>
  <si>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</si>
  <si>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</si>
  <si>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</si>
  <si>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</si>
  <si>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</si>
  <si>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</si>
  <si>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</si>
  <si>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</si>
  <si>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</si>
  <si>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</si>
  <si>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</si>
  <si>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</si>
  <si>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</si>
  <si>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</si>
  <si>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</si>
  <si>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</si>
  <si>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</si>
  <si>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</si>
  <si>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</si>
  <si>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</si>
  <si>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</si>
  <si>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</si>
  <si>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</si>
  <si>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</si>
  <si>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</si>
  <si>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</si>
  <si>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</si>
  <si>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</si>
  <si>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</si>
  <si>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</si>
  <si>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</si>
  <si>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</si>
  <si>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</si>
  <si>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</si>
  <si>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</si>
  <si>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</si>
  <si>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</si>
  <si>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</si>
  <si>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</si>
  <si>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</si>
  <si>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</si>
  <si>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</si>
  <si>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</si>
  <si>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</si>
  <si>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</si>
  <si>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</si>
  <si>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</si>
  <si>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</si>
  <si>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</si>
  <si>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</si>
  <si>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</si>
  <si>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</si>
  <si>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</si>
  <si>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</si>
  <si>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</si>
  <si>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</si>
  <si>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</si>
  <si>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</si>
  <si>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</si>
  <si>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</si>
  <si>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</si>
  <si>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</si>
  <si>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</si>
  <si>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</si>
  <si>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</si>
  <si>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</si>
  <si>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</si>
  <si>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</si>
  <si>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</si>
  <si>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</si>
  <si>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</si>
  <si>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</si>
  <si>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</si>
  <si>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</si>
  <si>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</si>
  <si>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</si>
  <si>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</si>
  <si>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</si>
  <si>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</si>
  <si>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</si>
  <si>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</si>
  <si>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</si>
  <si>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</si>
  <si>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</si>
  <si>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</si>
  <si>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</si>
  <si>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</si>
  <si>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</si>
  <si>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</si>
  <si>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</si>
  <si>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</si>
  <si>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</si>
  <si>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</si>
  <si>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</si>
  <si>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</si>
  <si>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</si>
  <si>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</si>
  <si>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</si>
  <si>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</si>
  <si>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</si>
  <si>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</si>
  <si>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</si>
  <si>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</si>
  <si>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</si>
  <si>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</si>
  <si>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</si>
  <si>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</si>
  <si>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</si>
  <si>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</si>
  <si>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</si>
  <si>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</si>
  <si>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</si>
  <si>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</si>
  <si>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</si>
  <si>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</si>
  <si>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</si>
  <si>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</si>
  <si>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</si>
  <si>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</si>
  <si>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</si>
  <si>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</si>
  <si>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</si>
  <si>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</si>
  <si>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</si>
  <si>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</si>
  <si>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</si>
  <si>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</si>
  <si>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</si>
  <si>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</si>
  <si>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</si>
  <si>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</si>
  <si>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</si>
  <si>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</si>
  <si>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</si>
  <si>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</si>
  <si>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</si>
  <si>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</si>
  <si>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</si>
  <si>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</si>
  <si>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</si>
  <si>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</si>
  <si>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</si>
  <si>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</si>
  <si>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</si>
  <si>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</si>
  <si>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</si>
  <si>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</si>
  <si>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</si>
  <si>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</si>
  <si>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</si>
  <si>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</si>
  <si>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</si>
  <si>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</si>
  <si>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</si>
  <si>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</si>
  <si>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</si>
  <si>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</si>
  <si>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</si>
  <si>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</si>
  <si>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</si>
  <si>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</si>
  <si>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</si>
  <si>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</si>
  <si>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</si>
  <si>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</si>
  <si>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</si>
  <si>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</si>
  <si>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</si>
  <si>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</si>
  <si>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</si>
  <si>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</si>
  <si>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</si>
  <si>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</si>
  <si>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</si>
  <si>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</si>
  <si>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</si>
  <si>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</si>
  <si>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</si>
  <si>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</si>
  <si>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</si>
  <si>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</si>
  <si>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</si>
  <si>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</si>
  <si>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</si>
  <si>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</si>
  <si>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</si>
  <si>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</si>
  <si>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</si>
  <si>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</si>
  <si>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</si>
  <si>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</si>
  <si>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</si>
  <si>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</si>
  <si>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</si>
  <si>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</si>
  <si>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</si>
  <si>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</si>
  <si>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</si>
  <si>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</si>
  <si>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</si>
  <si>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</si>
  <si>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</si>
  <si>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</si>
  <si>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</si>
  <si>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</si>
  <si>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</si>
  <si>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</si>
  <si>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</si>
  <si>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</si>
  <si>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</si>
  <si>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</si>
  <si>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</si>
  <si>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</si>
  <si>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</si>
  <si>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</si>
  <si>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</si>
  <si>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</si>
  <si>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</si>
  <si>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</si>
  <si>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</si>
  <si>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</si>
  <si>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</si>
  <si>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</si>
  <si>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</si>
  <si>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</si>
  <si>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</si>
  <si>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</si>
  <si>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</si>
  <si>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</si>
  <si>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</si>
  <si>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</si>
  <si>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</si>
  <si>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</si>
  <si>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</si>
  <si>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</si>
  <si>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</si>
  <si>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</si>
  <si>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</si>
  <si>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</si>
  <si>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</si>
  <si>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</si>
  <si>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</si>
  <si>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</si>
  <si>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</si>
  <si>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</si>
  <si>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</si>
  <si>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</si>
  <si>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</si>
  <si>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</si>
  <si>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</si>
  <si>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</si>
  <si>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</si>
  <si>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</si>
  <si>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</si>
  <si>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</si>
  <si>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</si>
  <si>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</si>
  <si>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</si>
  <si>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</si>
  <si>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</si>
  <si>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</si>
  <si>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</si>
  <si>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</si>
  <si>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</si>
  <si>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</si>
  <si>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</si>
  <si>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</si>
  <si>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</si>
  <si>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</si>
  <si>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</si>
  <si>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</si>
  <si>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</si>
  <si>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</si>
  <si>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</si>
  <si>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</si>
  <si>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</si>
  <si>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</si>
  <si>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</si>
  <si>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</si>
  <si>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</si>
  <si>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</si>
  <si>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</si>
  <si>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</si>
  <si>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</si>
  <si>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</si>
  <si>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</si>
  <si>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</si>
  <si>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</si>
  <si>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</si>
  <si>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</si>
  <si>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</si>
  <si>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</si>
  <si>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</si>
  <si>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</si>
  <si>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</si>
  <si>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</si>
  <si>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</si>
  <si>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</si>
  <si>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</si>
  <si>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</si>
  <si>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</si>
  <si>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</si>
  <si>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</si>
  <si>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</si>
  <si>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</si>
  <si>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</si>
  <si>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</si>
  <si>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</si>
  <si>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</si>
  <si>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</si>
  <si>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</si>
  <si>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</si>
  <si>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</si>
  <si>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</si>
  <si>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</si>
  <si>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</si>
  <si>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</si>
  <si>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</si>
  <si>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</si>
  <si>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</si>
  <si>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</si>
  <si>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</si>
  <si>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</si>
  <si>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</si>
  <si>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</si>
  <si>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</si>
  <si>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</si>
  <si>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</si>
  <si>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</si>
  <si>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</si>
  <si>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</si>
  <si>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</si>
  <si>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</si>
  <si>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</si>
  <si>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</si>
  <si>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</si>
  <si>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</si>
  <si>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</si>
  <si>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</si>
  <si>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</si>
  <si>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</si>
  <si>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</si>
  <si>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</si>
  <si>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</si>
  <si>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</si>
  <si>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</si>
  <si>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</si>
  <si>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</si>
  <si>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</si>
  <si>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</si>
  <si>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</si>
  <si>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</si>
  <si>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</si>
  <si>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</si>
  <si>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</si>
  <si>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</si>
  <si>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</si>
  <si>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</si>
  <si>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</si>
  <si>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</si>
  <si>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</si>
  <si>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</si>
  <si>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</si>
  <si>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</si>
  <si>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</si>
  <si>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</si>
  <si>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</si>
  <si>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</si>
  <si>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</si>
  <si>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</si>
  <si>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</si>
  <si>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</si>
  <si>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</si>
  <si>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</si>
  <si>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</si>
  <si>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</si>
  <si>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</si>
  <si>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</si>
  <si>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</si>
  <si>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</si>
  <si>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</si>
  <si>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</si>
  <si>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</si>
  <si>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</si>
  <si>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</si>
  <si>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</si>
  <si>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</si>
  <si>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</si>
  <si>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</si>
  <si>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</si>
  <si>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</si>
  <si>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</si>
  <si>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</si>
  <si>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</si>
  <si>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</si>
  <si>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</si>
  <si>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</si>
  <si>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</si>
  <si>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</si>
  <si>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</si>
  <si>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</si>
  <si>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</si>
  <si>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</si>
  <si>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</si>
  <si>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</si>
  <si>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</si>
  <si>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</si>
  <si>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</si>
  <si>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</si>
  <si>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</si>
  <si>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</si>
  <si>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</si>
  <si>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</si>
  <si>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</si>
  <si>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</si>
  <si>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</si>
  <si>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</si>
  <si>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</si>
  <si>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</si>
  <si>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</si>
  <si>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</si>
  <si>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</si>
  <si>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</si>
  <si>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</si>
  <si>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</si>
  <si>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</si>
  <si>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</si>
  <si>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</si>
  <si>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</si>
  <si>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</si>
  <si>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</si>
  <si>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</si>
  <si>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</si>
  <si>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</si>
  <si>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</si>
  <si>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</si>
  <si>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</si>
  <si>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</si>
  <si>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</si>
  <si>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</si>
  <si>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</si>
  <si>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</si>
  <si>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</si>
  <si>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</si>
  <si>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</si>
  <si>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</si>
  <si>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</si>
  <si>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</si>
  <si>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</si>
  <si>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</si>
  <si>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</si>
  <si>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</si>
  <si>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</si>
  <si>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</si>
  <si>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</si>
  <si>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</si>
  <si>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</si>
  <si>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</si>
  <si>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</si>
  <si>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</si>
  <si>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</si>
  <si>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</si>
  <si>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</si>
  <si>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</si>
  <si>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</si>
  <si>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</si>
  <si>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</si>
  <si>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</si>
  <si>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</si>
  <si>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</si>
  <si>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</si>
  <si>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</si>
  <si>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</si>
  <si>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</si>
  <si>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</si>
  <si>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</si>
  <si>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</si>
  <si>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</si>
  <si>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</si>
  <si>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</si>
  <si>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</si>
  <si>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</si>
  <si>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</si>
  <si>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</si>
  <si>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</si>
  <si>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</si>
  <si>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</si>
  <si>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</si>
  <si>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</si>
  <si>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</si>
  <si>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</si>
  <si>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</si>
  <si>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</si>
  <si>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</si>
  <si>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</si>
  <si>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</si>
  <si>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</si>
  <si>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</si>
  <si>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</si>
  <si>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</si>
  <si>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</si>
  <si>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</si>
  <si>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</si>
  <si>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</si>
  <si>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</si>
  <si>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</si>
  <si>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</si>
  <si>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</si>
  <si>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</si>
  <si>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</si>
  <si>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</si>
  <si>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</si>
  <si>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</si>
  <si>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</si>
  <si>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</si>
  <si>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</si>
  <si>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</si>
  <si>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</si>
  <si>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</si>
  <si>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</si>
  <si>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</si>
  <si>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</si>
  <si>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</si>
  <si>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</si>
  <si>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</si>
  <si>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</si>
  <si>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</si>
  <si>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</si>
  <si>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</si>
  <si>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</si>
  <si>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</si>
  <si>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</si>
  <si>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</si>
  <si>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</si>
  <si>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</si>
  <si>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</si>
  <si>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</si>
  <si>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</si>
  <si>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</si>
  <si>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</si>
  <si>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</si>
  <si>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</si>
  <si>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</si>
  <si>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</si>
  <si>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</si>
  <si>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</si>
  <si>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</si>
  <si>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</si>
  <si>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</si>
  <si>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</si>
  <si>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</si>
  <si>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</si>
  <si>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</si>
  <si>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</si>
  <si>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</si>
  <si>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</si>
  <si>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</si>
  <si>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</si>
  <si>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</si>
  <si>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</si>
  <si>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</si>
  <si>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</si>
  <si>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</si>
  <si>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</si>
  <si>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</si>
  <si>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</si>
  <si>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</si>
  <si>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</si>
  <si>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</si>
  <si>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</si>
  <si>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</si>
  <si>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</si>
  <si>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</si>
  <si>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</si>
  <si>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</si>
  <si>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</si>
  <si>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</si>
  <si>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</si>
  <si>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</si>
  <si>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</si>
  <si>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</si>
  <si>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</si>
  <si>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</si>
  <si>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</si>
  <si>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</si>
  <si>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</si>
  <si>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</si>
  <si>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</si>
  <si>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</si>
  <si>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</si>
  <si>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</si>
  <si>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</si>
  <si>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</si>
  <si>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</si>
  <si>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</si>
  <si>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</si>
  <si>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</si>
  <si>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</si>
  <si>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</si>
  <si>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</si>
  <si>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</si>
  <si>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</si>
  <si>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</si>
  <si>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</si>
  <si>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</si>
  <si>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</si>
  <si>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</si>
  <si>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</si>
  <si>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</si>
  <si>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</si>
  <si>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</si>
  <si>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</si>
  <si>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</si>
  <si>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</si>
  <si>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</si>
  <si>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</si>
  <si>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</si>
  <si>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</si>
  <si>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</si>
  <si>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</si>
  <si>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</si>
  <si>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</si>
  <si>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</si>
  <si>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</si>
  <si>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</si>
  <si>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</si>
  <si>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</si>
  <si>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</si>
  <si>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</si>
  <si>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</si>
  <si>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</si>
  <si>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</si>
  <si>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</si>
  <si>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</si>
  <si>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</si>
  <si>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</si>
  <si>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</si>
  <si>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</si>
  <si>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</si>
  <si>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</si>
  <si>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</si>
  <si>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</si>
  <si>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</si>
  <si>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</si>
  <si>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</si>
  <si>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</si>
  <si>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</si>
  <si>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</si>
  <si>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</si>
  <si>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</si>
  <si>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</si>
  <si>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</si>
  <si>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</si>
  <si>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</si>
  <si>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</si>
  <si>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</si>
  <si>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</si>
  <si>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</si>
  <si>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</si>
  <si>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</si>
  <si>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</si>
  <si>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</si>
  <si>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</si>
  <si>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</si>
  <si>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</si>
  <si>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</si>
  <si>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</si>
  <si>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</si>
  <si>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</si>
  <si>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</si>
  <si>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</si>
  <si>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</si>
  <si>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</si>
  <si>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</si>
  <si>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</si>
  <si>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</si>
  <si>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</si>
  <si>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</si>
  <si>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</si>
  <si>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</si>
  <si>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</si>
  <si>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</si>
  <si>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</si>
  <si>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</si>
  <si>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</si>
  <si>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</si>
  <si>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</si>
  <si>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</si>
  <si>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</si>
  <si>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</si>
  <si>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</si>
  <si>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</si>
  <si>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</si>
  <si>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</si>
  <si>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</si>
  <si>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</si>
  <si>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</si>
  <si>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</si>
  <si>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</si>
  <si>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</si>
  <si>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</si>
  <si>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</si>
  <si>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</si>
  <si>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</si>
  <si>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</si>
  <si>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</si>
  <si>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</si>
  <si>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</si>
  <si>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</si>
  <si>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</si>
  <si>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</si>
  <si>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</si>
  <si>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</si>
  <si>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</si>
  <si>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</si>
  <si>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</si>
  <si>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</si>
  <si>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</si>
  <si>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</si>
  <si>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</si>
  <si>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</si>
  <si>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</si>
  <si>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</si>
  <si>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</si>
  <si>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</si>
  <si>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</si>
  <si>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</si>
  <si>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</si>
  <si>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</si>
  <si>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</si>
  <si>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</si>
  <si>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</si>
  <si>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</si>
  <si>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</si>
  <si>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</si>
  <si>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</si>
  <si>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</si>
  <si>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</si>
  <si>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</si>
  <si>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</si>
  <si>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</si>
  <si>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</si>
  <si>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</si>
  <si>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</si>
  <si>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</si>
  <si>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</si>
  <si>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</si>
  <si>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</si>
  <si>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</si>
  <si>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</si>
  <si>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</si>
  <si>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</si>
  <si>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</si>
  <si>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</si>
  <si>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</si>
  <si>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</si>
  <si>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</si>
  <si>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</si>
  <si>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</si>
  <si>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</si>
  <si>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</si>
  <si>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</si>
  <si>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</si>
  <si>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</si>
  <si>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</si>
  <si>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</si>
  <si>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</si>
  <si>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</si>
  <si>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</si>
  <si>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</si>
  <si>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</si>
  <si>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</si>
  <si>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</si>
  <si>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</si>
  <si>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</si>
  <si>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</si>
  <si>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</si>
  <si>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</si>
  <si>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</si>
  <si>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</si>
  <si>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</si>
  <si>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</si>
  <si>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</si>
  <si>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</si>
  <si>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</si>
  <si>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</si>
  <si>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</si>
  <si>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</si>
  <si>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</si>
  <si>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</si>
  <si>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</si>
  <si>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</si>
  <si>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</si>
  <si>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</si>
  <si>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</si>
  <si>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</si>
  <si>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</si>
  <si>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</si>
  <si>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</si>
  <si>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</si>
  <si>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</si>
  <si>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</si>
  <si>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</si>
  <si>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</si>
  <si>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</si>
  <si>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</si>
  <si>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</si>
  <si>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</si>
  <si>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</si>
  <si>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</si>
  <si>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</si>
  <si>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</si>
  <si>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</si>
  <si>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</si>
  <si>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</si>
  <si>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</si>
  <si>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</si>
  <si>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</si>
  <si>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</si>
  <si>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</si>
  <si>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</si>
  <si>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</si>
  <si>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</si>
  <si>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</si>
  <si>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</si>
  <si>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</si>
  <si>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</si>
  <si>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</si>
  <si>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</si>
  <si>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</si>
  <si>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</si>
  <si>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</si>
  <si>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</si>
  <si>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</si>
  <si>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</si>
  <si>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</si>
  <si>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</si>
  <si>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</si>
  <si>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</si>
  <si>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</si>
  <si>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</si>
  <si>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</si>
  <si>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</si>
  <si>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</si>
  <si>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</si>
  <si>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</si>
  <si>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</si>
  <si>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</si>
  <si>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</si>
  <si>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</si>
  <si>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</si>
  <si>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</si>
  <si>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</si>
  <si>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</si>
  <si>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</si>
  <si>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</si>
  <si>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</si>
  <si>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</si>
  <si>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</si>
  <si>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</si>
  <si>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</si>
  <si>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</si>
  <si>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</si>
  <si>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</si>
  <si>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</si>
  <si>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</si>
  <si>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</si>
  <si>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</si>
  <si>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</si>
  <si>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</si>
  <si>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</si>
  <si>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</si>
  <si>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</si>
  <si>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</si>
  <si>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</si>
  <si>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</si>
  <si>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</si>
  <si>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</si>
  <si>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</si>
  <si>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</si>
  <si>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</si>
  <si>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</si>
  <si>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</si>
  <si>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</si>
  <si>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</si>
  <si>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</si>
  <si>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</si>
  <si>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</si>
  <si>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</si>
  <si>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</si>
  <si>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</si>
  <si>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</si>
  <si>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</si>
  <si>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</si>
  <si>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</si>
  <si>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</si>
  <si>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</si>
  <si>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</si>
  <si>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</si>
  <si>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</si>
  <si>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</si>
  <si>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</si>
  <si>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</si>
  <si>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</si>
  <si>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</si>
  <si>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</si>
  <si>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</si>
  <si>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</si>
  <si>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</si>
  <si>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</si>
  <si>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</si>
  <si>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</si>
  <si>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</si>
  <si>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</si>
  <si>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</si>
  <si>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</si>
  <si>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</si>
  <si>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</si>
  <si>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</si>
  <si>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</si>
  <si>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</si>
  <si>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</si>
  <si>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</si>
  <si>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</si>
  <si>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</si>
  <si>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</si>
  <si>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</si>
  <si>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</si>
  <si>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</si>
  <si>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</si>
  <si>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</si>
  <si>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</si>
  <si>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</si>
  <si>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</si>
  <si>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</si>
  <si>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</si>
  <si>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</si>
  <si>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</si>
  <si>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</si>
  <si>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</si>
  <si>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</si>
  <si>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</si>
  <si>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</si>
  <si>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</si>
  <si>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</si>
  <si>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</si>
  <si>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</si>
  <si>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</si>
  <si>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</si>
  <si>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</si>
  <si>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</si>
  <si>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</si>
  <si>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</si>
  <si>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</si>
  <si>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</si>
  <si>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</si>
  <si>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</si>
  <si>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</si>
  <si>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</si>
  <si>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</si>
  <si>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</si>
  <si>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</si>
  <si>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</si>
  <si>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</si>
  <si>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</si>
  <si>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</si>
  <si>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</si>
  <si>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</si>
  <si>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</si>
  <si>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</si>
  <si>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</si>
  <si>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</si>
  <si>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</si>
  <si>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</si>
  <si>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</si>
  <si>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</si>
  <si>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</si>
  <si>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</si>
  <si>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</si>
  <si>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</si>
  <si>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</si>
  <si>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</si>
  <si>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</si>
  <si>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</si>
  <si>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</si>
  <si>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</si>
  <si>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</si>
  <si>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</si>
  <si>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</si>
  <si>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</si>
  <si>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</si>
  <si>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</si>
  <si>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</si>
  <si>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</si>
  <si>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</si>
  <si>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</si>
  <si>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</si>
  <si>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</si>
  <si>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</si>
  <si>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</si>
  <si>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</si>
  <si>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</si>
  <si>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</si>
  <si>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</si>
  <si>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</si>
  <si>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</si>
  <si>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</si>
  <si>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</si>
  <si>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</si>
  <si>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</si>
  <si>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</si>
  <si>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</si>
  <si>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</si>
  <si>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</si>
  <si>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</si>
  <si>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</si>
  <si>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</si>
  <si>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</si>
  <si>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</si>
  <si>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</si>
  <si>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</si>
  <si>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</si>
  <si>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</si>
  <si>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</si>
  <si>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</si>
  <si>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</si>
  <si>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</si>
  <si>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</si>
  <si>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</si>
  <si>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</si>
  <si>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</si>
  <si>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</si>
  <si>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</si>
  <si>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</si>
  <si>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</si>
  <si>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</si>
  <si>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</si>
  <si>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</si>
  <si>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</si>
  <si>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</si>
  <si>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</si>
  <si>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</si>
  <si>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</si>
  <si>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</si>
  <si>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</si>
  <si>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</si>
  <si>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</si>
  <si>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</si>
  <si>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</si>
  <si>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</si>
  <si>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</si>
  <si>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</si>
  <si>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</si>
  <si>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</si>
  <si>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</si>
  <si>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</si>
  <si>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</si>
  <si>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</si>
  <si>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</si>
  <si>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</si>
  <si>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</si>
  <si>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</si>
  <si>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</si>
  <si>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</si>
  <si>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</si>
  <si>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</si>
  <si>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</si>
  <si>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</si>
  <si>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</si>
  <si>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</si>
  <si>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</si>
  <si>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</si>
  <si>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</si>
  <si>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</si>
  <si>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</si>
  <si>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</si>
  <si>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</si>
  <si>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</si>
  <si>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</si>
  <si>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</si>
  <si>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</si>
  <si>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</si>
  <si>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</si>
  <si>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</si>
  <si>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</si>
  <si>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</si>
  <si>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</si>
  <si>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</si>
  <si>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</si>
  <si>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</si>
  <si>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</si>
  <si>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</si>
  <si>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</si>
  <si>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</si>
  <si>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</si>
  <si>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</si>
  <si>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</si>
  <si>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</si>
  <si>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</si>
  <si>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</si>
  <si>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</si>
  <si>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</si>
  <si>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</si>
  <si>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</si>
  <si>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</si>
  <si>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</si>
  <si>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</si>
  <si>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</si>
  <si>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</si>
  <si>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</si>
  <si>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</si>
  <si>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</si>
  <si>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</si>
  <si>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</si>
  <si>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</si>
  <si>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</si>
  <si>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</si>
  <si>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</si>
  <si>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</si>
  <si>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</si>
  <si>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</si>
  <si>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</si>
  <si>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</si>
  <si>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</si>
  <si>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</si>
  <si>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</si>
  <si>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</si>
  <si>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</si>
  <si>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</si>
  <si>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</si>
  <si>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</si>
  <si>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</si>
  <si>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</si>
  <si>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</si>
  <si>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</si>
  <si>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</si>
  <si>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</si>
  <si>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</si>
  <si>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</si>
  <si>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</si>
  <si>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</si>
  <si>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</si>
  <si>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</si>
  <si>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</si>
  <si>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</si>
  <si>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</si>
  <si>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</si>
  <si>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</si>
  <si>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</si>
  <si>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</si>
  <si>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</si>
  <si>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</si>
  <si>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</si>
  <si>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</si>
  <si>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</si>
  <si>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</si>
  <si>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</si>
  <si>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</si>
  <si>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</si>
  <si>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</si>
  <si>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</si>
  <si>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</si>
  <si>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</si>
  <si>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</si>
  <si>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</si>
  <si>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</si>
  <si>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</si>
  <si>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</si>
  <si>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</si>
  <si>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</si>
  <si>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</si>
  <si>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</si>
  <si>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</si>
  <si>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</si>
  <si>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</si>
  <si>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</si>
  <si>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</si>
  <si>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</si>
  <si>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</si>
  <si>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</si>
  <si>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</si>
  <si>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</si>
  <si>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</si>
  <si>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</si>
  <si>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</si>
  <si>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</si>
  <si>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</si>
  <si>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</si>
  <si>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</si>
  <si>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</si>
  <si>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</si>
  <si>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</si>
  <si>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</si>
  <si>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</si>
  <si>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</si>
  <si>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</si>
  <si>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</si>
  <si>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</si>
  <si>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</si>
  <si>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</si>
  <si>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</si>
  <si>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</si>
  <si>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</si>
  <si>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</si>
  <si>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</si>
  <si>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</si>
  <si>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</si>
  <si>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</si>
  <si>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</si>
  <si>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</si>
  <si>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</si>
  <si>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</si>
  <si>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</si>
  <si>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</si>
  <si>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</si>
  <si>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</si>
  <si>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</si>
  <si>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</si>
  <si>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</si>
  <si>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</si>
  <si>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</si>
  <si>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</si>
  <si>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</si>
  <si>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</si>
  <si>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</si>
  <si>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</si>
  <si>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</si>
  <si>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</si>
  <si>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</si>
  <si>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</si>
  <si>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</si>
  <si>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</si>
  <si>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</si>
  <si>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</si>
  <si>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</si>
  <si>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</si>
  <si>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</si>
  <si>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</si>
  <si>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</si>
  <si>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</si>
  <si>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</si>
  <si>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</si>
  <si>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</si>
  <si>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</si>
  <si>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</si>
  <si>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</si>
  <si>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</si>
  <si>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</si>
  <si>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</si>
  <si>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</si>
  <si>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</si>
  <si>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</si>
  <si>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</si>
  <si>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</si>
  <si>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</si>
  <si>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</si>
  <si>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</si>
  <si>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</si>
  <si>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</si>
  <si>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</si>
  <si>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</si>
  <si>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</si>
  <si>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</si>
  <si>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</si>
  <si>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</si>
  <si>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</si>
  <si>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</si>
  <si>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</si>
  <si>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</si>
  <si>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</si>
  <si>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</si>
  <si>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</si>
  <si>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</si>
  <si>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</si>
  <si>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</si>
  <si>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</si>
  <si>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</si>
  <si>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</si>
  <si>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</si>
  <si>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</si>
  <si>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</si>
  <si>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</si>
  <si>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</si>
  <si>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</si>
  <si>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</si>
  <si>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</si>
  <si>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</si>
  <si>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</si>
  <si>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</si>
  <si>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</si>
  <si>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</si>
  <si>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</si>
  <si>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</si>
  <si>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</si>
  <si>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</si>
  <si>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</si>
  <si>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</si>
  <si>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</si>
  <si>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</si>
  <si>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</si>
  <si>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</si>
  <si>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</si>
  <si>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</si>
  <si>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</si>
  <si>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</si>
  <si>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</si>
  <si>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</si>
  <si>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</si>
  <si>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</si>
  <si>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</si>
  <si>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</si>
  <si>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</si>
  <si>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</si>
  <si>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</si>
  <si>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</si>
  <si>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</si>
  <si>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</si>
  <si>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</si>
  <si>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</si>
  <si>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</si>
  <si>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</si>
  <si>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</si>
  <si>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</si>
  <si>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</si>
  <si>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</si>
  <si>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</si>
  <si>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</si>
  <si>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</si>
  <si>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</si>
  <si>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</si>
  <si>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</si>
  <si>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</si>
  <si>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</si>
  <si>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</si>
  <si>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</si>
  <si>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</si>
  <si>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</si>
  <si>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</si>
  <si>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</si>
  <si>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</si>
  <si>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</si>
  <si>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</si>
  <si>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</si>
  <si>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</si>
  <si>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</si>
  <si>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</si>
  <si>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</si>
  <si>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</si>
  <si>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</si>
  <si>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</si>
  <si>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</si>
  <si>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</si>
  <si>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</si>
  <si>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</si>
  <si>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</si>
  <si>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</si>
  <si>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</si>
  <si>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</si>
  <si>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</si>
  <si>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</si>
  <si>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</si>
  <si>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</si>
  <si>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</si>
  <si>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</si>
  <si>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</si>
  <si>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</si>
  <si>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</si>
  <si>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</si>
  <si>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</si>
  <si>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</si>
  <si>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</si>
  <si>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</si>
  <si>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</si>
  <si>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</si>
  <si>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</si>
  <si>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</si>
  <si>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</si>
  <si>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</si>
  <si>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</si>
  <si>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</si>
  <si>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</si>
  <si>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</si>
  <si>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</si>
  <si>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</si>
  <si>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</si>
  <si>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</si>
  <si>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</si>
  <si>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</si>
  <si>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</si>
  <si>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</si>
  <si>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</si>
  <si>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</si>
  <si>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</si>
  <si>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</si>
  <si>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</si>
  <si>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</si>
  <si>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</si>
  <si>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</si>
  <si>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</si>
  <si>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</si>
  <si>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</si>
  <si>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</si>
  <si>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</si>
  <si>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</si>
  <si>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</si>
  <si>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</si>
  <si>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</si>
  <si>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</si>
  <si>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</si>
  <si>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</si>
  <si>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</si>
  <si>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</si>
  <si>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</si>
  <si>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</si>
  <si>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</si>
  <si>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</si>
  <si>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</si>
  <si>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</si>
  <si>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</si>
  <si>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</si>
  <si>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</si>
  <si>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</si>
  <si>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</si>
  <si>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</si>
  <si>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</si>
  <si>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</si>
  <si>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</si>
  <si>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</si>
  <si>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</si>
  <si>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</si>
  <si>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</si>
  <si>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</si>
  <si>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</si>
  <si>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</si>
  <si>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</si>
  <si>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</si>
  <si>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</si>
  <si>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</si>
  <si>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</si>
  <si>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</si>
  <si>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</si>
  <si>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</si>
  <si>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</si>
  <si>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</si>
  <si>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</si>
  <si>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</si>
  <si>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</si>
  <si>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</si>
  <si>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</si>
  <si>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</si>
  <si>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</si>
  <si>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</si>
  <si>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</si>
  <si>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</si>
  <si>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</si>
  <si>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</si>
  <si>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</si>
  <si>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</si>
  <si>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</si>
  <si>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</si>
  <si>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</si>
  <si>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</si>
  <si>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</si>
  <si>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</si>
  <si>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</si>
  <si>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</si>
  <si>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</si>
  <si>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</si>
  <si>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</si>
  <si>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</si>
  <si>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</si>
  <si>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</si>
  <si>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</si>
  <si>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</si>
  <si>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</si>
  <si>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</si>
  <si>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</si>
  <si>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</si>
  <si>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</si>
  <si>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</si>
  <si>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</si>
  <si>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</si>
  <si>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</si>
  <si>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</si>
  <si>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</si>
  <si>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</si>
  <si>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</si>
  <si>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</si>
  <si>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</si>
  <si>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</si>
  <si>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</si>
  <si>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</si>
  <si>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</si>
  <si>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</si>
  <si>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</si>
  <si>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</si>
  <si>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</si>
  <si>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</si>
  <si>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</si>
  <si>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</si>
  <si>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</si>
  <si>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</si>
  <si>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</si>
  <si>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</si>
  <si>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</si>
  <si>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</si>
  <si>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</si>
  <si>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</si>
  <si>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</si>
  <si>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</si>
  <si>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</si>
  <si>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</si>
  <si>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</si>
  <si>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</si>
  <si>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</si>
  <si>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</si>
  <si>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</si>
  <si>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</si>
  <si>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</si>
  <si>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</si>
  <si>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</si>
  <si>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</si>
  <si>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</si>
  <si>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</si>
  <si>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</si>
  <si>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</si>
  <si>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</si>
  <si>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</si>
  <si>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</si>
  <si>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</si>
  <si>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</si>
  <si>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</si>
  <si>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</si>
  <si>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</si>
  <si>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</si>
  <si>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</si>
  <si>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</si>
  <si>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</si>
  <si>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</si>
  <si>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</si>
  <si>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</si>
  <si>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</si>
  <si>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</si>
  <si>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</si>
  <si>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</si>
  <si>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</si>
  <si>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</si>
  <si>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</si>
  <si>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</si>
  <si>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</si>
  <si>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</si>
  <si>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</si>
  <si>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</si>
  <si>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</si>
  <si>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</si>
  <si>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</si>
  <si>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</si>
  <si>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</si>
  <si>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</si>
  <si>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</si>
  <si>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</si>
  <si>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</si>
  <si>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</si>
  <si>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</si>
  <si>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</si>
  <si>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</si>
  <si>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</si>
  <si>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</si>
  <si>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</si>
  <si>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</si>
  <si>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</si>
  <si>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</si>
  <si>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</si>
  <si>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</si>
  <si>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</si>
  <si>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</si>
  <si>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</si>
  <si>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</si>
  <si>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</si>
  <si>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</si>
  <si>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</si>
  <si>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</si>
  <si>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</si>
  <si>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</si>
  <si>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</si>
  <si>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</si>
  <si>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</si>
  <si>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</si>
  <si>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</si>
  <si>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</si>
  <si>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</si>
  <si>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</si>
  <si>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</si>
  <si>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</si>
  <si>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</si>
  <si>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</si>
  <si>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</si>
  <si>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</si>
  <si>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</si>
  <si>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</si>
  <si>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</si>
  <si>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</si>
  <si>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</si>
  <si>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</si>
  <si>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</si>
  <si>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</si>
  <si>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</si>
  <si>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</si>
  <si>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</si>
  <si>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</si>
  <si>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</si>
  <si>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</si>
  <si>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</si>
  <si>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</si>
  <si>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</si>
  <si>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</si>
  <si>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</si>
  <si>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</si>
  <si>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</si>
  <si>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</si>
  <si>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</si>
  <si>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</si>
  <si>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</si>
  <si>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</si>
  <si>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</si>
  <si>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</si>
  <si>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</si>
  <si>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</si>
  <si>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</si>
  <si>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</si>
  <si>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</si>
  <si>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</si>
  <si>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</si>
  <si>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</si>
  <si>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</si>
  <si>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</si>
  <si>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</si>
  <si>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</si>
  <si>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</si>
  <si>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</si>
  <si>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</si>
  <si>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</si>
  <si>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</si>
  <si>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</si>
  <si>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</si>
  <si>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</si>
  <si>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</si>
  <si>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</si>
  <si>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</si>
  <si>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</si>
  <si>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</si>
  <si>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</si>
  <si>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</si>
  <si>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</si>
  <si>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</si>
  <si>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</si>
  <si>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</si>
  <si>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</si>
  <si>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</si>
  <si>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</si>
  <si>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</si>
  <si>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</si>
  <si>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</si>
  <si>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</si>
  <si>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</si>
  <si>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</si>
  <si>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</si>
  <si>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</si>
  <si>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</si>
  <si>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</si>
  <si>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</si>
  <si>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</si>
  <si>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</si>
  <si>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</si>
  <si>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</si>
  <si>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</si>
  <si>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</si>
  <si>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</si>
  <si>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</si>
  <si>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</si>
  <si>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</si>
  <si>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</si>
  <si>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</si>
  <si>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</si>
  <si>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</si>
  <si>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</si>
  <si>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</si>
  <si>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</si>
  <si>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</si>
  <si>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</si>
  <si>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</si>
  <si>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</si>
  <si>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</si>
  <si>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</si>
  <si>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</si>
  <si>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</si>
  <si>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</si>
  <si>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</si>
  <si>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</si>
  <si>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</si>
  <si>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</si>
  <si>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</si>
  <si>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</si>
  <si>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</si>
  <si>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</si>
  <si>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</si>
  <si>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</si>
  <si>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</si>
  <si>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</si>
  <si>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</si>
  <si>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</si>
  <si>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</si>
  <si>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</si>
  <si>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</si>
  <si>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</si>
  <si>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</si>
  <si>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</si>
  <si>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</si>
  <si>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</si>
  <si>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</si>
  <si>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</si>
  <si>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</si>
  <si>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</si>
  <si>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</si>
  <si>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</si>
  <si>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</si>
  <si>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</si>
  <si>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</si>
  <si>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</si>
  <si>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</si>
  <si>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</si>
  <si>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</si>
  <si>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</si>
  <si>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</si>
  <si>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</si>
  <si>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</si>
  <si>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</si>
  <si>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</si>
  <si>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</si>
  <si>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</si>
  <si>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</si>
  <si>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</si>
  <si>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</si>
  <si>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</si>
  <si>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</si>
  <si>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</si>
  <si>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</si>
  <si>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</si>
  <si>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</si>
  <si>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</si>
  <si>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</si>
  <si>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</si>
  <si>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</si>
  <si>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</si>
  <si>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</si>
  <si>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</si>
  <si>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</si>
  <si>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</si>
  <si>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</si>
  <si>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</si>
  <si>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</si>
  <si>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</si>
  <si>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</si>
  <si>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</si>
  <si>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</si>
  <si>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</si>
  <si>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</si>
  <si>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</si>
  <si>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</si>
  <si>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</si>
  <si>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</si>
  <si>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</si>
  <si>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</si>
  <si>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</si>
  <si>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</si>
  <si>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</si>
  <si>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</si>
  <si>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</si>
  <si>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</si>
  <si>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</si>
  <si>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</si>
  <si>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</si>
  <si>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</si>
  <si>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</si>
  <si>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</si>
  <si>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</si>
  <si>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</si>
  <si>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</si>
  <si>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</si>
  <si>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</si>
  <si>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</si>
  <si>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</si>
  <si>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</si>
  <si>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</si>
  <si>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</si>
  <si>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</si>
  <si>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</si>
  <si>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</si>
  <si>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</si>
  <si>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</si>
  <si>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</si>
  <si>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</si>
  <si>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</si>
  <si>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</si>
  <si>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</si>
  <si>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</si>
  <si>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</si>
  <si>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</si>
  <si>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</si>
  <si>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</si>
  <si>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</si>
  <si>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</si>
  <si>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</si>
  <si>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</si>
  <si>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</si>
  <si>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</si>
  <si>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</si>
  <si>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</si>
  <si>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</si>
  <si>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</si>
  <si>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</si>
  <si>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</si>
  <si>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</si>
  <si>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</si>
  <si>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</si>
  <si>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</si>
  <si>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</si>
  <si>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</si>
  <si>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</si>
  <si>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</si>
  <si>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</si>
  <si>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</si>
  <si>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</si>
  <si>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</si>
  <si>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</si>
  <si>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</si>
  <si>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</si>
  <si>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</si>
  <si>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</si>
  <si>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</si>
  <si>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</si>
  <si>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</si>
  <si>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</si>
  <si>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</si>
  <si>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</si>
  <si>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</si>
  <si>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</si>
  <si>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</si>
  <si>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</si>
  <si>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</si>
  <si>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</si>
  <si>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</si>
  <si>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</si>
  <si>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</si>
  <si>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</si>
  <si>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</si>
  <si>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</si>
  <si>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</si>
  <si>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</si>
  <si>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</si>
  <si>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</si>
  <si>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</si>
  <si>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</si>
  <si>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</si>
  <si>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</si>
  <si>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</si>
  <si>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</si>
  <si>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</si>
  <si>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</si>
  <si>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</si>
  <si>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</si>
  <si>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</si>
  <si>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</si>
  <si>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</si>
  <si>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</si>
  <si>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</si>
  <si>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</si>
  <si>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</si>
  <si>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</si>
  <si>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</si>
  <si>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</si>
  <si>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</si>
  <si>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</si>
  <si>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</si>
  <si>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</si>
  <si>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</si>
  <si>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</si>
  <si>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</si>
  <si>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</si>
  <si>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</si>
  <si>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</si>
  <si>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</si>
  <si>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</si>
  <si>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</si>
  <si>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</si>
  <si>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</si>
  <si>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</si>
  <si>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</si>
  <si>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</si>
  <si>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</si>
  <si>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</si>
  <si>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</si>
  <si>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</si>
  <si>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</si>
  <si>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</si>
  <si>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</si>
  <si>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</si>
  <si>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</si>
  <si>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</si>
  <si>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</si>
  <si>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</si>
  <si>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</si>
  <si>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</si>
  <si>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</si>
  <si>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</si>
  <si>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</si>
  <si>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</si>
  <si>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</si>
  <si>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</si>
  <si>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</si>
  <si>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</si>
  <si>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</si>
  <si>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</si>
  <si>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</si>
  <si>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</si>
  <si>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</si>
  <si>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</si>
  <si>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</si>
  <si>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</si>
  <si>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</si>
  <si>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</si>
  <si>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</si>
  <si>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</si>
  <si>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</si>
  <si>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</si>
  <si>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</si>
  <si>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</si>
  <si>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</si>
  <si>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</si>
  <si>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</si>
  <si>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</si>
  <si>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</si>
  <si>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</si>
  <si>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</si>
  <si>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</si>
  <si>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</si>
  <si>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</si>
  <si>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</si>
  <si>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</si>
  <si>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</si>
  <si>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</si>
  <si>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</si>
  <si>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</si>
  <si>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</si>
  <si>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</si>
  <si>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</si>
  <si>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</si>
  <si>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</si>
  <si>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</si>
  <si>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</si>
  <si>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</si>
  <si>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</si>
  <si>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</si>
  <si>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</si>
  <si>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</si>
  <si>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</si>
  <si>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</si>
  <si>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</si>
  <si>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</si>
  <si>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</si>
  <si>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</si>
  <si>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</si>
  <si>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</si>
  <si>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</si>
  <si>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</si>
  <si>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</si>
  <si>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</si>
  <si>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</si>
  <si>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</si>
  <si>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</si>
  <si>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</si>
  <si>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</si>
  <si>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</si>
  <si>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</si>
  <si>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</si>
  <si>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</si>
  <si>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</si>
  <si>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</si>
  <si>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</si>
  <si>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</si>
  <si>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</si>
  <si>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</si>
  <si>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</si>
  <si>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</si>
  <si>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</si>
  <si>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</si>
  <si>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</si>
  <si>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</si>
  <si>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</si>
  <si>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</si>
  <si>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</si>
  <si>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</si>
  <si>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</si>
  <si>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</si>
  <si>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</si>
  <si>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</si>
  <si>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</si>
  <si>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</si>
  <si>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</si>
  <si>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</si>
  <si>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</si>
  <si>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</si>
  <si>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</si>
  <si>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</si>
  <si>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</si>
  <si>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</si>
  <si>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</si>
  <si>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</si>
  <si>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</si>
  <si>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</si>
  <si>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</si>
  <si>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</si>
  <si>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</si>
  <si>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</si>
  <si>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</si>
  <si>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</si>
  <si>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</si>
  <si>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</si>
  <si>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</si>
  <si>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</si>
  <si>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</si>
  <si>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</si>
  <si>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</si>
  <si>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</si>
  <si>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</si>
  <si>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</si>
  <si>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</si>
  <si>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</si>
  <si>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</si>
  <si>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</si>
  <si>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</si>
  <si>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</si>
  <si>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</si>
  <si>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</si>
  <si>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</si>
  <si>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</si>
  <si>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</si>
  <si>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</si>
  <si>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</si>
  <si>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</si>
  <si>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</si>
  <si>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</si>
  <si>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</si>
  <si>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</si>
  <si>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</si>
  <si>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</si>
  <si>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</si>
  <si>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</si>
  <si>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</si>
  <si>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</si>
  <si>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</si>
  <si>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</si>
  <si>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</si>
  <si>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</si>
  <si>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</si>
  <si>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</si>
  <si>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</si>
  <si>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</si>
  <si>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</si>
  <si>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</si>
  <si>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</si>
  <si>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</si>
  <si>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</si>
  <si>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</si>
  <si>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</si>
  <si>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</si>
  <si>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</si>
  <si>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</si>
  <si>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</si>
  <si>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</si>
  <si>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</si>
  <si>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</si>
  <si>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</si>
  <si>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</si>
  <si>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</si>
  <si>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</si>
  <si>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</si>
  <si>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</si>
  <si>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</si>
  <si>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</si>
  <si>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</si>
  <si>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</si>
  <si>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</si>
  <si>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</si>
  <si>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</si>
  <si>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</si>
  <si>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</si>
  <si>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</si>
  <si>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</si>
  <si>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</si>
  <si>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</si>
  <si>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</si>
  <si>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</si>
  <si>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</si>
  <si>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</si>
  <si>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</si>
  <si>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</si>
  <si>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</si>
  <si>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</si>
  <si>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</si>
  <si>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</si>
  <si>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</si>
  <si>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</si>
  <si>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</si>
  <si>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</si>
  <si>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</si>
  <si>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</si>
  <si>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</si>
  <si>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</si>
  <si>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</si>
  <si>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</si>
  <si>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</si>
  <si>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</si>
  <si>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</si>
  <si>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</si>
  <si>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</si>
  <si>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</si>
  <si>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</si>
  <si>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</si>
  <si>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</si>
  <si>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</si>
  <si>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</si>
  <si>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</si>
  <si>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</si>
  <si>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</si>
  <si>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</si>
  <si>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</si>
  <si>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</si>
  <si>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</si>
  <si>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</si>
  <si>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</si>
  <si>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</si>
  <si>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</si>
  <si>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</si>
  <si>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</si>
  <si>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</si>
  <si>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</si>
  <si>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</si>
  <si>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</si>
  <si>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</si>
  <si>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</si>
  <si>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</si>
  <si>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</si>
  <si>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</si>
  <si>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</si>
  <si>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</si>
  <si>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</si>
  <si>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</si>
  <si>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</si>
  <si>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</si>
  <si>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</si>
  <si>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</si>
  <si>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</si>
  <si>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</si>
  <si>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</si>
  <si>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</si>
  <si>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</si>
  <si>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</si>
  <si>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</si>
  <si>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</si>
  <si>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</si>
  <si>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</si>
  <si>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</si>
  <si>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</si>
  <si>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</si>
  <si>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</si>
  <si>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</si>
  <si>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</si>
  <si>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</si>
  <si>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</si>
  <si>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</si>
  <si>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</si>
  <si>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</si>
  <si>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</si>
  <si>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</si>
  <si>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</si>
  <si>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</si>
  <si>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</si>
  <si>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</si>
  <si>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</si>
  <si>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</si>
  <si>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</si>
  <si>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</si>
  <si>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</si>
  <si>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</si>
  <si>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</si>
  <si>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</si>
  <si>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</si>
  <si>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</si>
  <si>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</si>
  <si>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</si>
  <si>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</si>
  <si>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</si>
  <si>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</si>
  <si>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</si>
  <si>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</si>
  <si>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</si>
  <si>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</si>
  <si>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</si>
  <si>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</si>
  <si>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</si>
  <si>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</si>
  <si>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</si>
  <si>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</si>
  <si>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</si>
  <si>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</si>
  <si>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</si>
  <si>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</si>
  <si>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</si>
  <si>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</si>
  <si>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</si>
  <si>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</si>
  <si>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</si>
  <si>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</si>
  <si>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</si>
  <si>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</si>
  <si>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</si>
  <si>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</si>
  <si>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</si>
  <si>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</si>
  <si>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</si>
  <si>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</si>
  <si>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</si>
  <si>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</si>
  <si>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</si>
  <si>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</si>
  <si>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</si>
  <si>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</si>
  <si>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</si>
  <si>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</si>
  <si>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</si>
  <si>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</si>
  <si>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</si>
  <si>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</si>
  <si>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</si>
  <si>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</si>
  <si>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</si>
  <si>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</si>
  <si>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</si>
  <si>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</si>
  <si>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</si>
  <si>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</si>
  <si>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</si>
  <si>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</si>
  <si>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</si>
  <si>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</si>
  <si>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</si>
  <si>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</si>
  <si>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</si>
  <si>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</si>
  <si>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</si>
  <si>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</si>
  <si>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</si>
  <si>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</si>
  <si>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</si>
  <si>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</si>
  <si>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</si>
  <si>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</si>
  <si>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</si>
  <si>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</si>
  <si>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</si>
  <si>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</si>
  <si>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</si>
  <si>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</si>
  <si>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</si>
  <si>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</si>
  <si>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</si>
  <si>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</si>
  <si>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</si>
  <si>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</si>
  <si>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</si>
  <si>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</si>
  <si>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</si>
  <si>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</si>
  <si>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</si>
  <si>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</si>
  <si>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</si>
  <si>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</si>
  <si>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</si>
  <si>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</si>
  <si>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</si>
  <si>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</si>
  <si>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</si>
  <si>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</si>
  <si>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</si>
  <si>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</si>
  <si>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</si>
  <si>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</si>
  <si>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</si>
  <si>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</si>
  <si>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</si>
  <si>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</si>
  <si>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</si>
  <si>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</si>
  <si>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</si>
  <si>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</si>
  <si>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</si>
  <si>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</si>
  <si>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</si>
  <si>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</si>
  <si>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</si>
  <si>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</si>
  <si>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</si>
  <si>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</si>
  <si>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</si>
  <si>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</si>
  <si>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</si>
  <si>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</si>
  <si>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</si>
  <si>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</si>
  <si>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</si>
  <si>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</si>
  <si>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</si>
  <si>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</si>
  <si>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</si>
  <si>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</si>
  <si>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</si>
  <si>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</si>
  <si>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</si>
  <si>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</si>
  <si>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</si>
  <si>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</si>
  <si>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</si>
  <si>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</si>
  <si>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</si>
  <si>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</si>
  <si>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</si>
  <si>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</si>
  <si>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</si>
  <si>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</si>
  <si>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</si>
  <si>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</si>
  <si>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</si>
  <si>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</si>
  <si>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</si>
  <si>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</si>
  <si>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</si>
  <si>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</si>
  <si>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</si>
  <si>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</si>
  <si>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</si>
  <si>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</si>
  <si>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</si>
  <si>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</si>
  <si>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</si>
  <si>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</si>
  <si>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</si>
  <si>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</si>
  <si>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</si>
  <si>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</si>
  <si>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</si>
  <si>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</si>
  <si>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</si>
  <si>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</si>
  <si>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</si>
  <si>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</si>
  <si>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</si>
  <si>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</si>
  <si>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</si>
  <si>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</si>
  <si>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</si>
  <si>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</si>
  <si>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</si>
  <si>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</si>
  <si>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</si>
  <si>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</si>
  <si>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</si>
  <si>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</si>
  <si>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</si>
  <si>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</si>
  <si>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</si>
  <si>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</si>
  <si>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</si>
  <si>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</si>
  <si>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</si>
  <si>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</si>
  <si>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</si>
  <si>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</si>
  <si>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</si>
  <si>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</si>
  <si>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</si>
  <si>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</si>
  <si>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</si>
  <si>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</si>
  <si>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</si>
  <si>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</si>
  <si>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</si>
  <si>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</si>
  <si>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</si>
  <si>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</si>
  <si>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</si>
  <si>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</si>
  <si>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</si>
  <si>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</si>
  <si>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</si>
  <si>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</si>
  <si>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</si>
  <si>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</si>
  <si>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</si>
  <si>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</si>
  <si>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</si>
  <si>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</si>
  <si>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</si>
  <si>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</si>
  <si>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</si>
  <si>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</si>
  <si>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</si>
  <si>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</si>
  <si>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</si>
  <si>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</si>
  <si>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</si>
  <si>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</si>
  <si>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</si>
  <si>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</si>
  <si>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</si>
  <si>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</si>
  <si>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</si>
  <si>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</si>
  <si>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</si>
  <si>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</si>
  <si>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</si>
  <si>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</si>
  <si>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</si>
  <si>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</si>
  <si>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</si>
  <si>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</si>
  <si>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</si>
  <si>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</si>
  <si>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</si>
  <si>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</si>
  <si>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</si>
  <si>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</si>
  <si>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</si>
  <si>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</si>
  <si>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</si>
  <si>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</si>
  <si>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</si>
  <si>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</si>
  <si>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</si>
  <si>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</si>
  <si>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</si>
  <si>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</si>
  <si>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</si>
  <si>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</si>
  <si>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</si>
  <si>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</si>
  <si>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</si>
  <si>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</si>
  <si>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</si>
  <si>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</si>
  <si>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</si>
  <si>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</si>
  <si>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</si>
  <si>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</si>
  <si>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</si>
  <si>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</si>
  <si>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</si>
  <si>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</si>
  <si>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</si>
  <si>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</si>
  <si>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</si>
  <si>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</si>
  <si>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</si>
  <si>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</si>
  <si>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</si>
  <si>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</si>
  <si>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</si>
  <si>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</si>
  <si>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</si>
  <si>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</si>
  <si>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</si>
  <si>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</si>
  <si>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</si>
  <si>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</si>
  <si>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</si>
  <si>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</si>
  <si>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</si>
  <si>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</si>
  <si>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</si>
  <si>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</si>
  <si>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</si>
  <si>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</si>
  <si>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</si>
  <si>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</si>
  <si>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</si>
  <si>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</si>
  <si>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</si>
  <si>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</si>
  <si>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</si>
  <si>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</si>
  <si>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</si>
  <si>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</si>
  <si>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</si>
  <si>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</si>
  <si>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</si>
  <si>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</si>
  <si>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</si>
  <si>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</si>
  <si>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</si>
  <si>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</si>
  <si>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</si>
  <si>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</si>
  <si>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</si>
  <si>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</si>
  <si>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</si>
  <si>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</si>
  <si>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</si>
  <si>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</si>
  <si>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</si>
  <si>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</si>
  <si>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</si>
  <si>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</si>
  <si>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</si>
  <si>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</si>
  <si>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</si>
  <si>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</si>
  <si>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</si>
  <si>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</si>
  <si>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</si>
  <si>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</si>
  <si>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</si>
  <si>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</si>
  <si>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</si>
  <si>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</si>
  <si>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</si>
  <si>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</si>
  <si>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</si>
  <si>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</si>
  <si>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</si>
  <si>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</si>
  <si>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</si>
  <si>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</si>
  <si>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</si>
  <si>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</si>
  <si>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</si>
  <si>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</si>
  <si>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</si>
  <si>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</si>
  <si>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</si>
  <si>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</si>
  <si>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</si>
  <si>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</si>
  <si>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</si>
  <si>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</si>
  <si>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</si>
  <si>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</si>
  <si>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</si>
  <si>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</si>
  <si>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</si>
  <si>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</si>
  <si>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</si>
  <si>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</si>
  <si>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</si>
  <si>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</si>
  <si>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</si>
  <si>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</si>
  <si>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</si>
  <si>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</si>
  <si>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</si>
  <si>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</si>
  <si>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</si>
  <si>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</si>
  <si>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</si>
  <si>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</si>
  <si>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</si>
  <si>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</si>
  <si>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</si>
  <si>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</si>
  <si>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</si>
  <si>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</si>
  <si>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</si>
  <si>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</si>
  <si>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</si>
  <si>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</si>
  <si>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</si>
  <si>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</si>
  <si>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</si>
  <si>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</si>
  <si>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</si>
  <si>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</si>
  <si>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</si>
  <si>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</si>
  <si>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</si>
  <si>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</si>
  <si>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</si>
  <si>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</si>
  <si>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</si>
  <si>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</si>
  <si>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</si>
  <si>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</si>
  <si>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</si>
  <si>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</si>
  <si>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</si>
  <si>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</si>
  <si>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</si>
  <si>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</si>
  <si>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</si>
  <si>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</si>
  <si>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</si>
  <si>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</si>
  <si>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</si>
  <si>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</si>
  <si>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</si>
  <si>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</si>
  <si>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</si>
  <si>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</si>
  <si>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</si>
  <si>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</si>
  <si>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</si>
  <si>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</si>
  <si>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</si>
  <si>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</si>
  <si>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</si>
  <si>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</si>
  <si>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</si>
  <si>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</si>
  <si>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</si>
  <si>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</si>
  <si>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</si>
  <si>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</si>
  <si>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</si>
  <si>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</si>
  <si>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</si>
  <si>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</si>
  <si>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</si>
  <si>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</si>
  <si>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</si>
  <si>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</si>
  <si>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</si>
  <si>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</si>
  <si>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</si>
  <si>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</si>
  <si>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</si>
  <si>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</si>
  <si>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</si>
  <si>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</si>
  <si>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</si>
  <si>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</si>
  <si>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</si>
  <si>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</si>
  <si>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</si>
  <si>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</si>
  <si>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</si>
  <si>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</si>
  <si>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</si>
  <si>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</si>
  <si>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</si>
  <si>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</si>
  <si>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</si>
  <si>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</si>
  <si>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</si>
  <si>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</si>
  <si>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</si>
  <si>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</si>
  <si>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</si>
  <si>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</si>
  <si>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</si>
  <si>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</si>
  <si>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</si>
  <si>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</si>
  <si>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</si>
  <si>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</si>
  <si>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</si>
  <si>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</si>
  <si>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</si>
  <si>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</si>
  <si>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</si>
  <si>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</si>
  <si>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</si>
  <si>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</si>
  <si>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</si>
  <si>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</si>
  <si>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</si>
  <si>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</si>
  <si>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</si>
  <si>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</si>
  <si>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</si>
  <si>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</si>
  <si>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</si>
  <si>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</si>
  <si>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</si>
  <si>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</si>
  <si>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</si>
  <si>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</si>
  <si>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</si>
  <si>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</si>
  <si>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</si>
  <si>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</si>
  <si>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</si>
  <si>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</si>
  <si>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</si>
  <si>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</si>
  <si>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</si>
  <si>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</si>
  <si>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</si>
  <si>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</si>
  <si>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</si>
  <si>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</si>
  <si>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</si>
  <si>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</si>
  <si>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</si>
  <si>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</si>
  <si>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</si>
  <si>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</si>
  <si>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</si>
  <si>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</si>
  <si>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</si>
  <si>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</si>
  <si>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</si>
  <si>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</si>
  <si>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</si>
  <si>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</si>
  <si>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</si>
  <si>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</si>
  <si>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</si>
  <si>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</si>
  <si>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</si>
  <si>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</si>
  <si>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</si>
  <si>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</si>
  <si>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</si>
  <si>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</si>
  <si>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</si>
  <si>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</si>
  <si>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</si>
  <si>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</si>
  <si>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</si>
  <si>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</si>
  <si>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</si>
  <si>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</si>
  <si>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</si>
  <si>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</si>
  <si>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</si>
  <si>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</si>
  <si>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</si>
  <si>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</si>
  <si>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</si>
  <si>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</si>
  <si>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</si>
  <si>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</si>
  <si>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</si>
  <si>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</si>
  <si>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</si>
  <si>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</si>
  <si>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</si>
  <si>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</si>
  <si>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</si>
  <si>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</si>
  <si>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</si>
  <si>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</si>
  <si>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</si>
  <si>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</si>
  <si>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</si>
  <si>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</si>
  <si>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</si>
  <si>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</si>
  <si>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</si>
  <si>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</si>
  <si>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</si>
  <si>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</si>
  <si>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</si>
  <si>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</si>
  <si>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</si>
  <si>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</si>
  <si>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</si>
  <si>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</si>
  <si>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</si>
  <si>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</si>
  <si>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</si>
  <si>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</si>
  <si>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</si>
  <si>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</si>
  <si>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</si>
  <si>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</si>
  <si>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</si>
  <si>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</si>
  <si>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</si>
  <si>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</si>
  <si>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</si>
  <si>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</si>
  <si>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</si>
  <si>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</si>
  <si>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</si>
  <si>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</si>
  <si>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</si>
  <si>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</si>
  <si>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</si>
  <si>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</si>
  <si>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</si>
  <si>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</si>
  <si>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</si>
  <si>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</si>
  <si>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</si>
  <si>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</si>
  <si>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</si>
  <si>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</si>
  <si>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</si>
  <si>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</si>
  <si>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</si>
  <si>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</si>
  <si>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</si>
  <si>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</si>
  <si>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</si>
  <si>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</si>
  <si>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</si>
  <si>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</si>
  <si>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</si>
  <si>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</si>
  <si>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</si>
  <si>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</si>
  <si>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</si>
  <si>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</si>
  <si>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</si>
  <si>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</si>
  <si>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</si>
  <si>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</si>
  <si>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</si>
  <si>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</si>
  <si>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</si>
  <si>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</si>
  <si>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</si>
  <si>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</si>
  <si>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</si>
  <si>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</si>
  <si>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</si>
  <si>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</si>
  <si>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</si>
  <si>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</si>
  <si>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</si>
  <si>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</si>
  <si>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</si>
  <si>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</si>
  <si>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</si>
  <si>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</si>
  <si>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</si>
  <si>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</si>
  <si>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</si>
  <si>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</si>
  <si>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</si>
  <si>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</si>
  <si>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</si>
  <si>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</si>
  <si>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</si>
  <si>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</si>
  <si>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</si>
  <si>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</si>
  <si>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</si>
  <si>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</si>
  <si>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</si>
  <si>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</si>
  <si>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</si>
  <si>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</si>
  <si>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</si>
  <si>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</si>
  <si>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</si>
  <si>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</si>
  <si>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</si>
  <si>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</si>
  <si>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</si>
  <si>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</si>
  <si>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</si>
  <si>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</si>
  <si>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</si>
  <si>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</si>
  <si>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</si>
  <si>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</si>
  <si>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</si>
  <si>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</si>
  <si>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</si>
  <si>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</si>
  <si>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</si>
  <si>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</si>
  <si>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</si>
  <si>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</si>
  <si>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</si>
  <si>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</si>
  <si>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</si>
  <si>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</si>
  <si>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</si>
  <si>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</si>
  <si>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</si>
  <si>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</si>
  <si>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</si>
  <si>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</si>
  <si>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</si>
  <si>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</si>
  <si>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</si>
  <si>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</si>
  <si>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</si>
  <si>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</si>
  <si>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</si>
  <si>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</si>
  <si>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</si>
  <si>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</si>
  <si>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</si>
  <si>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</si>
  <si>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</si>
  <si>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</si>
  <si>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</si>
  <si>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</si>
  <si>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</si>
  <si>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</si>
  <si>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</si>
  <si>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</si>
  <si>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</si>
  <si>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</si>
  <si>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</si>
  <si>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</si>
  <si>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</si>
  <si>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</si>
  <si>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</si>
  <si>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</si>
  <si>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</si>
  <si>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</si>
  <si>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</si>
  <si>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</si>
  <si>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</si>
  <si>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</si>
  <si>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</si>
  <si>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</si>
  <si>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</si>
  <si>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</si>
  <si>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</si>
  <si>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</si>
  <si>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</si>
  <si>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</si>
  <si>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</si>
  <si>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</si>
  <si>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</si>
  <si>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</si>
  <si>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</si>
  <si>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</si>
  <si>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</si>
  <si>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</si>
  <si>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</si>
  <si>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</si>
  <si>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</si>
  <si>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</si>
  <si>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</si>
  <si>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</si>
  <si>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</si>
  <si>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</si>
  <si>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</si>
  <si>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</si>
  <si>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</si>
  <si>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</si>
  <si>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</si>
  <si>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</si>
  <si>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</si>
  <si>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</si>
  <si>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</si>
  <si>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</si>
  <si>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</si>
  <si>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</si>
  <si>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</si>
  <si>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</si>
  <si>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</si>
  <si>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</si>
  <si>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</si>
  <si>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</si>
  <si>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</si>
  <si>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</si>
  <si>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</si>
  <si>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</si>
  <si>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</si>
  <si>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</si>
  <si>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</si>
  <si>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</si>
  <si>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</si>
  <si>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</si>
  <si>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</si>
  <si>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</si>
  <si>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</si>
  <si>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</si>
  <si>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</si>
  <si>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</si>
  <si>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</si>
  <si>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</si>
  <si>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</si>
  <si>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</si>
  <si>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</si>
  <si>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</si>
  <si>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</si>
  <si>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</si>
  <si>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</si>
  <si>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</si>
  <si>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</si>
  <si>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</si>
  <si>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</si>
  <si>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</si>
  <si>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</si>
  <si>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</si>
  <si>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</si>
  <si>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</si>
  <si>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</si>
  <si>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</si>
  <si>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</si>
  <si>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</si>
  <si>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</si>
  <si>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</si>
  <si>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</si>
  <si>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</si>
  <si>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</si>
  <si>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</si>
  <si>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</si>
  <si>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</si>
  <si>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</si>
  <si>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</si>
  <si>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</si>
  <si>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</si>
  <si>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</si>
  <si>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</si>
  <si>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</si>
  <si>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</si>
  <si>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</si>
  <si>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</si>
  <si>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</si>
  <si>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</si>
  <si>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</si>
  <si>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</si>
  <si>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</si>
  <si>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</si>
  <si>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</si>
  <si>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</si>
  <si>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</si>
  <si>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</si>
  <si>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</si>
  <si>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</si>
  <si>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</si>
  <si>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</si>
  <si>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</si>
  <si>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</si>
  <si>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</si>
  <si>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</si>
  <si>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</si>
  <si>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</si>
  <si>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</si>
  <si>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</si>
  <si>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</si>
  <si>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</si>
  <si>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</si>
  <si>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</si>
  <si>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</si>
  <si>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</si>
  <si>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</si>
  <si>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</si>
  <si>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</si>
  <si>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</si>
  <si>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</si>
  <si>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</si>
  <si>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</si>
  <si>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</si>
  <si>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</si>
  <si>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</si>
  <si>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</si>
  <si>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</si>
  <si>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</si>
  <si>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</si>
  <si>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</si>
  <si>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</si>
  <si>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</si>
  <si>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</si>
  <si>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</si>
  <si>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</si>
  <si>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</si>
  <si>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</si>
  <si>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</si>
  <si>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</si>
  <si>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</si>
  <si>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</si>
  <si>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</si>
  <si>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</si>
  <si>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</si>
  <si>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</si>
  <si>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</si>
  <si>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</si>
  <si>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</si>
  <si>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</si>
  <si>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</si>
  <si>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</si>
  <si>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</si>
  <si>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</si>
  <si>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</si>
  <si>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</si>
  <si>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</si>
  <si>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</si>
  <si>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</si>
  <si>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</si>
  <si>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</si>
  <si>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</si>
  <si>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</si>
  <si>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</si>
  <si>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</si>
  <si>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</si>
  <si>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</si>
  <si>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</si>
  <si>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</si>
  <si>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</si>
  <si>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</si>
  <si>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</si>
  <si>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</si>
  <si>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</si>
  <si>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</si>
  <si>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</si>
  <si>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</si>
  <si>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</si>
  <si>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</si>
  <si>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</si>
  <si>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</si>
  <si>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</si>
  <si>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</si>
  <si>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</si>
  <si>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</si>
  <si>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</si>
  <si>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</si>
  <si>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</si>
  <si>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</si>
  <si>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</si>
  <si>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</si>
  <si>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</si>
  <si>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</si>
  <si>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</si>
  <si>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</si>
  <si>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</si>
  <si>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</si>
  <si>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</si>
  <si>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</si>
  <si>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</si>
  <si>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</si>
  <si>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</si>
  <si>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</si>
  <si>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</si>
  <si>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</si>
  <si>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</si>
  <si>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</si>
  <si>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</si>
  <si>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</si>
  <si>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</si>
  <si>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</si>
  <si>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</si>
  <si>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</si>
  <si>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</si>
  <si>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</si>
  <si>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</si>
  <si>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</si>
  <si>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</si>
  <si>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</si>
  <si>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</si>
  <si>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</si>
  <si>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</si>
  <si>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</si>
  <si>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</si>
  <si>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</si>
  <si>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</si>
  <si>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</si>
  <si>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</si>
  <si>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</si>
  <si>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</si>
  <si>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</si>
  <si>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</si>
  <si>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</si>
  <si>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</si>
  <si>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</si>
  <si>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</si>
  <si>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</si>
  <si>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</si>
  <si>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</si>
  <si>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</si>
  <si>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</si>
  <si>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</si>
  <si>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</si>
  <si>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</si>
  <si>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</si>
  <si>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</si>
  <si>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</si>
  <si>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</si>
  <si>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</si>
  <si>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</si>
  <si>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</si>
  <si>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</si>
  <si>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</si>
  <si>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</si>
  <si>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</si>
  <si>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</si>
  <si>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</si>
  <si>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</si>
  <si>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</si>
  <si>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</si>
  <si>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</si>
  <si>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</si>
  <si>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</si>
  <si>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</si>
  <si>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</si>
  <si>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</si>
  <si>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</si>
  <si>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</si>
  <si>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</si>
  <si>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</si>
  <si>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</si>
  <si>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</si>
  <si>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</si>
  <si>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</si>
  <si>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</si>
  <si>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</si>
  <si>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</si>
  <si>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</si>
  <si>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</si>
  <si>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</si>
  <si>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</si>
  <si>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</si>
  <si>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</si>
  <si>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</si>
  <si>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</si>
  <si>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</si>
  <si>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</si>
  <si>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</si>
  <si>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</si>
  <si>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</si>
  <si>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</si>
  <si>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</si>
  <si>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</si>
  <si>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</si>
  <si>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</si>
  <si>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</si>
  <si>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</si>
  <si>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</si>
  <si>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</si>
  <si>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</si>
  <si>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</si>
  <si>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</si>
  <si>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</si>
  <si>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</si>
  <si>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</si>
  <si>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</si>
  <si>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</si>
  <si>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</si>
  <si>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</si>
  <si>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</si>
  <si>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</si>
  <si>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</si>
  <si>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</si>
  <si>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</si>
  <si>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</si>
  <si>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</si>
  <si>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</si>
  <si>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</si>
  <si>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</si>
  <si>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</si>
  <si>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</si>
  <si>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</si>
  <si>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</si>
  <si>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</si>
  <si>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</si>
  <si>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</si>
  <si>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</si>
  <si>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</si>
  <si>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</si>
  <si>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</si>
  <si>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</si>
  <si>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</si>
  <si>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</si>
  <si>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</si>
  <si>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</si>
  <si>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</si>
  <si>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</si>
  <si>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</si>
  <si>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</si>
  <si>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</si>
  <si>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</si>
  <si>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</si>
  <si>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</si>
  <si>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</si>
  <si>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</si>
  <si>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</si>
  <si>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</si>
  <si>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</si>
  <si>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</si>
  <si>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</si>
  <si>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</si>
  <si>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</si>
  <si>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</si>
  <si>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</si>
  <si>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</si>
  <si>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</si>
  <si>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</si>
  <si>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</si>
  <si>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</si>
  <si>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</si>
  <si>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</si>
  <si>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</si>
  <si>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</si>
  <si>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</si>
  <si>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</si>
  <si>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</si>
  <si>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</si>
  <si>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</si>
  <si>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</si>
  <si>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</si>
  <si>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</si>
  <si>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</si>
  <si>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</si>
  <si>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</si>
  <si>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</si>
  <si>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</si>
  <si>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</si>
  <si>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</si>
  <si>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</si>
  <si>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</si>
  <si>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</si>
  <si>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</si>
  <si>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</si>
  <si>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</si>
  <si>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</si>
  <si>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</si>
  <si>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</si>
  <si>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</si>
  <si>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</si>
  <si>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</si>
  <si>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</si>
  <si>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</si>
  <si>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</si>
  <si>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</si>
  <si>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</si>
  <si>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</si>
  <si>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</si>
  <si>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</si>
  <si>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</si>
  <si>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</si>
  <si>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</si>
  <si>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</si>
  <si>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</si>
  <si>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</si>
  <si>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</si>
  <si>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</si>
  <si>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</si>
  <si>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</si>
  <si>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</si>
  <si>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</si>
  <si>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</si>
  <si>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</si>
  <si>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</si>
  <si>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</si>
  <si>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</si>
  <si>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</si>
  <si>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</si>
  <si>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</si>
  <si>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</si>
  <si>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</si>
  <si>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</si>
  <si>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</si>
  <si>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</si>
  <si>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</si>
  <si>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</si>
  <si>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</si>
  <si>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</si>
  <si>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</si>
  <si>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</si>
  <si>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</si>
  <si>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</si>
  <si>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</si>
  <si>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</si>
  <si>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</si>
  <si>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</si>
  <si>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</si>
  <si>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</si>
  <si>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</si>
  <si>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</si>
  <si>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</si>
  <si>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</si>
  <si>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</si>
  <si>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</si>
  <si>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</si>
  <si>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</si>
  <si>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</si>
  <si>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</si>
  <si>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</si>
  <si>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</si>
  <si>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</si>
  <si>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</si>
  <si>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</si>
  <si>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</si>
  <si>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</si>
  <si>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</si>
  <si>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</si>
  <si>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</si>
  <si>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</si>
  <si>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</si>
  <si>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</si>
  <si>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</si>
  <si>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</si>
  <si>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</si>
  <si>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</si>
  <si>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</si>
  <si>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</si>
  <si>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</si>
  <si>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</si>
  <si>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</si>
  <si>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</si>
  <si>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</si>
  <si>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</si>
  <si>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</si>
  <si>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</si>
  <si>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</si>
  <si>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</si>
  <si>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</si>
  <si>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</si>
  <si>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</si>
  <si>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</si>
  <si>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</si>
  <si>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</si>
  <si>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</si>
  <si>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</si>
  <si>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</si>
  <si>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</si>
  <si>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</si>
  <si>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</si>
  <si>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</si>
  <si>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</si>
  <si>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</si>
  <si>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</si>
  <si>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</si>
  <si>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</si>
  <si>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</si>
  <si>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</si>
  <si>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</si>
  <si>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</si>
  <si>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</si>
  <si>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</si>
  <si>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</si>
  <si>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</si>
  <si>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</si>
  <si>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</si>
  <si>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</si>
  <si>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</si>
  <si>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</si>
  <si>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</si>
  <si>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</si>
  <si>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</si>
  <si>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</si>
  <si>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</si>
  <si>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</si>
  <si>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</si>
  <si>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</si>
  <si>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</si>
  <si>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</si>
  <si>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</si>
  <si>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</si>
  <si>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</si>
  <si>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</si>
  <si>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</si>
  <si>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</si>
  <si>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</si>
  <si>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</si>
  <si>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</si>
  <si>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</si>
  <si>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</si>
  <si>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</si>
  <si>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</si>
  <si>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</si>
  <si>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</si>
  <si>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</si>
  <si>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</si>
  <si>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</si>
  <si>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</si>
  <si>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</si>
  <si>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</si>
  <si>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</si>
  <si>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</si>
  <si>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</si>
  <si>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</si>
  <si>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</si>
  <si>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</si>
  <si>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</si>
  <si>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</si>
  <si>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</si>
  <si>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</si>
  <si>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</si>
  <si>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</si>
  <si>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</si>
  <si>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</si>
  <si>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</si>
  <si>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</si>
  <si>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</si>
  <si>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</si>
  <si>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</si>
  <si>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</si>
  <si>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</si>
  <si>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</si>
  <si>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</si>
  <si>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</si>
  <si>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</si>
  <si>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</si>
  <si>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</si>
  <si>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</si>
  <si>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</si>
  <si>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</si>
  <si>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</si>
  <si>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</si>
  <si>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</si>
  <si>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</si>
  <si>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</si>
  <si>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</si>
  <si>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</si>
  <si>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</si>
  <si>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</si>
  <si>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</si>
  <si>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</si>
  <si>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</si>
  <si>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</si>
  <si>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</si>
  <si>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</si>
  <si>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</si>
  <si>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</si>
  <si>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</si>
  <si>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</si>
  <si>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</si>
  <si>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</si>
  <si>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</si>
  <si>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</si>
  <si>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</si>
  <si>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</si>
  <si>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</si>
  <si>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</si>
  <si>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</si>
  <si>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</si>
  <si>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</si>
  <si>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</si>
  <si>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</si>
  <si>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</si>
  <si>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</si>
  <si>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</si>
  <si>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</si>
  <si>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</si>
  <si>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</si>
  <si>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</si>
  <si>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</si>
  <si>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</si>
  <si>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</si>
  <si>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</si>
  <si>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</si>
  <si>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</si>
  <si>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</si>
  <si>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</si>
  <si>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</si>
  <si>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</si>
  <si>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</si>
  <si>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</si>
  <si>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</si>
  <si>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</si>
  <si>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</si>
  <si>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</si>
  <si>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</si>
  <si>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</si>
  <si>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</si>
  <si>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</si>
  <si>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</si>
  <si>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</si>
  <si>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</si>
  <si>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</si>
  <si>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</si>
  <si>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</si>
  <si>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</si>
  <si>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</si>
  <si>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</si>
  <si>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</si>
  <si>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</si>
  <si>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</si>
  <si>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</si>
  <si>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</si>
  <si>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</si>
  <si>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</si>
  <si>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</si>
  <si>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</si>
  <si>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</si>
  <si>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</si>
  <si>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</si>
  <si>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</si>
  <si>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</si>
  <si>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</si>
  <si>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</si>
  <si>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</si>
  <si>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</si>
  <si>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</si>
  <si>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</si>
  <si>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</si>
  <si>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</si>
  <si>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</si>
  <si>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</si>
  <si>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</si>
  <si>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</si>
  <si>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</si>
  <si>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</si>
  <si>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</si>
  <si>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</si>
  <si>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</si>
  <si>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</si>
  <si>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</si>
  <si>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</si>
  <si>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</si>
  <si>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</si>
  <si>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</si>
  <si>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</si>
  <si>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</si>
  <si>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</si>
  <si>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</si>
  <si>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</si>
  <si>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</si>
  <si>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</si>
  <si>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</si>
  <si>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</si>
  <si>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</si>
  <si>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</si>
  <si>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</si>
  <si>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</si>
  <si>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</si>
  <si>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</si>
  <si>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</si>
  <si>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</si>
  <si>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</si>
  <si>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</si>
  <si>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</si>
  <si>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</si>
  <si>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</si>
  <si>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</si>
  <si>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</si>
  <si>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</si>
  <si>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</si>
  <si>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</si>
  <si>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</si>
  <si>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</si>
  <si>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</si>
  <si>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</si>
  <si>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</si>
  <si>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</si>
  <si>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</si>
  <si>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</si>
  <si>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</si>
  <si>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</si>
  <si>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</si>
  <si>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</si>
  <si>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</si>
  <si>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</si>
  <si>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</si>
  <si>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</si>
  <si>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</si>
  <si>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</si>
  <si>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</si>
  <si>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</si>
  <si>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</si>
  <si>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</si>
  <si>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</si>
  <si>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</si>
  <si>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</si>
  <si>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</si>
  <si>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</si>
  <si>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</si>
  <si>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</si>
  <si>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</si>
  <si>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</si>
  <si>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</si>
  <si>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</si>
  <si>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</si>
  <si>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</si>
  <si>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</si>
  <si>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</si>
  <si>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</si>
  <si>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</si>
  <si>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</si>
  <si>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</si>
  <si>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</si>
  <si>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</si>
  <si>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</si>
  <si>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</si>
  <si>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</si>
  <si>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</si>
  <si>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</si>
  <si>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</si>
  <si>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</si>
  <si>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</si>
  <si>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</si>
  <si>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</si>
  <si>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</si>
  <si>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</si>
  <si>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</si>
  <si>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</si>
  <si>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</si>
  <si>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</si>
  <si>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</si>
  <si>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</si>
  <si>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</si>
  <si>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</si>
  <si>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</si>
  <si>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</si>
  <si>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</si>
  <si>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</si>
  <si>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</si>
  <si>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</si>
  <si>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</si>
  <si>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</si>
  <si>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</si>
  <si>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</si>
  <si>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</si>
  <si>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</si>
  <si>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</si>
  <si>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</si>
  <si>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</si>
  <si>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</si>
  <si>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</si>
  <si>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</si>
  <si>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</si>
  <si>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</si>
  <si>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</si>
  <si>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</si>
  <si>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</si>
  <si>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</si>
  <si>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</si>
  <si>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</si>
  <si>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</si>
  <si>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</si>
  <si>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</si>
  <si>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</si>
  <si>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</si>
  <si>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</si>
  <si>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</si>
  <si>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</si>
  <si>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</si>
  <si>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</si>
  <si>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</si>
  <si>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</si>
  <si>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</si>
  <si>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</si>
  <si>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</si>
  <si>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</si>
  <si>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</si>
  <si>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</si>
  <si>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</si>
  <si>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</si>
  <si>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</si>
  <si>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</si>
  <si>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</si>
  <si>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</si>
  <si>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</si>
  <si>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</si>
  <si>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</si>
  <si>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</si>
  <si>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</si>
  <si>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</si>
  <si>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</si>
  <si>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</si>
  <si>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</si>
  <si>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</si>
  <si>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</si>
  <si>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</si>
  <si>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</si>
  <si>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</si>
  <si>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</si>
  <si>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</si>
  <si>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</si>
  <si>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</si>
  <si>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</si>
  <si>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</si>
  <si>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</si>
  <si>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</si>
  <si>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</si>
  <si>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</si>
  <si>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</si>
  <si>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</si>
  <si>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</si>
  <si>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</si>
  <si>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</si>
  <si>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</si>
  <si>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</si>
  <si>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</si>
  <si>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</si>
  <si>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</si>
  <si>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</si>
  <si>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</si>
  <si>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</si>
  <si>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</si>
  <si>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</si>
  <si>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</si>
  <si>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</si>
  <si>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</si>
  <si>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</si>
  <si>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</si>
  <si>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</si>
  <si>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</si>
  <si>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</si>
  <si>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</si>
  <si>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</si>
  <si>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</si>
  <si>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</si>
  <si>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</si>
  <si>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</si>
  <si>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</si>
  <si>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</si>
  <si>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</si>
  <si>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</si>
  <si>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</si>
  <si>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</si>
  <si>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</si>
  <si>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</si>
  <si>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</si>
  <si>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</si>
  <si>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</si>
  <si>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</si>
  <si>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</si>
  <si>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</si>
  <si>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</si>
  <si>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</si>
  <si>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</si>
  <si>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</si>
  <si>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</si>
  <si>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</si>
  <si>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</si>
  <si>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</si>
  <si>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</si>
  <si>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</si>
  <si>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</si>
  <si>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</si>
  <si>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</si>
  <si>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</si>
  <si>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</si>
  <si>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</si>
  <si>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</si>
  <si>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</si>
  <si>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</si>
  <si>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</si>
  <si>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</si>
  <si>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</si>
  <si>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</si>
  <si>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</si>
  <si>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</si>
  <si>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</si>
  <si>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</si>
  <si>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</si>
  <si>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</si>
  <si>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</si>
  <si>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</si>
  <si>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</si>
  <si>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</si>
  <si>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</si>
  <si>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</si>
  <si>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</si>
  <si>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</si>
  <si>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</si>
  <si>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</si>
  <si>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</si>
  <si>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</si>
  <si>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</si>
  <si>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</si>
  <si>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</si>
  <si>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</si>
  <si>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</si>
  <si>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</si>
  <si>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</si>
  <si>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</si>
  <si>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</si>
  <si>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</si>
  <si>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</si>
  <si>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</si>
  <si>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</si>
  <si>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</si>
  <si>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</si>
  <si>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</si>
  <si>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</si>
  <si>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</si>
  <si>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</si>
  <si>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</si>
  <si>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</si>
  <si>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</si>
  <si>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</si>
  <si>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</si>
  <si>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</si>
  <si>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</si>
  <si>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</si>
  <si>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</si>
  <si>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</si>
  <si>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</si>
  <si>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</si>
  <si>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</si>
  <si>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</si>
  <si>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</si>
  <si>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</si>
  <si>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</si>
  <si>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</si>
  <si>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</si>
  <si>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</si>
  <si>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</si>
  <si>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</si>
  <si>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</si>
  <si>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</si>
  <si>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</si>
  <si>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</si>
  <si>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</si>
  <si>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</si>
  <si>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</si>
  <si>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</si>
  <si>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</si>
  <si>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</si>
  <si>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</si>
  <si>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</si>
  <si>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</si>
  <si>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</si>
  <si>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</si>
  <si>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</si>
  <si>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</si>
  <si>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</si>
  <si>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</si>
  <si>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</si>
  <si>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</si>
  <si>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</si>
  <si>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</si>
  <si>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</si>
  <si>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</si>
  <si>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</si>
  <si>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</si>
  <si>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</si>
  <si>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</si>
  <si>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</si>
  <si>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</si>
  <si>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</si>
  <si>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</si>
  <si>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</si>
  <si>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</si>
  <si>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</si>
  <si>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</si>
  <si>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</si>
  <si>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</si>
  <si>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</si>
  <si>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</si>
  <si>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</si>
  <si>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</si>
  <si>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</si>
  <si>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</si>
  <si>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</si>
  <si>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</si>
  <si>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</si>
  <si>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</si>
  <si>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</si>
  <si>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</si>
  <si>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</si>
  <si>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</si>
  <si>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</si>
  <si>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</si>
  <si>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</si>
  <si>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</si>
  <si>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</si>
  <si>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</si>
  <si>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</si>
  <si>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</si>
  <si>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</si>
  <si>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</si>
  <si>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</si>
  <si>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</si>
  <si>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</si>
  <si>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</si>
  <si>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</si>
  <si>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</si>
  <si>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</si>
  <si>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</si>
  <si>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</si>
  <si>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</si>
  <si>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</si>
  <si>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</si>
  <si>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</si>
  <si>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</si>
  <si>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</si>
  <si>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</si>
  <si>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</si>
  <si>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</si>
  <si>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</si>
  <si>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</si>
  <si>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</si>
  <si>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</si>
  <si>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</si>
  <si>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</si>
  <si>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</si>
  <si>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</si>
  <si>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</si>
  <si>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</si>
  <si>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</si>
  <si>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</si>
  <si>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</si>
  <si>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</si>
  <si>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</si>
  <si>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</si>
  <si>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</si>
  <si>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</si>
  <si>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</si>
  <si>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</si>
  <si>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</si>
  <si>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</si>
  <si>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</si>
  <si>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</si>
  <si>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</si>
  <si>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</si>
  <si>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</si>
  <si>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</si>
  <si>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</si>
  <si>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</si>
  <si>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</si>
  <si>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</si>
  <si>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</si>
  <si>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</si>
  <si>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</si>
  <si>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</si>
  <si>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</si>
  <si>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</si>
  <si>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</si>
  <si>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</si>
  <si>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</si>
  <si>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</si>
  <si>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</si>
  <si>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</si>
  <si>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</si>
  <si>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</si>
  <si>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</si>
  <si>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</si>
  <si>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</si>
  <si>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</si>
  <si>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</si>
  <si>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</si>
  <si>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</si>
  <si>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</si>
  <si>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</si>
  <si>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</si>
  <si>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</si>
  <si>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</si>
  <si>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</si>
  <si>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</si>
  <si>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</si>
  <si>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</si>
  <si>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</si>
  <si>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</si>
  <si>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</si>
  <si>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</si>
  <si>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</si>
  <si>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</si>
  <si>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</si>
  <si>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</si>
  <si>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</si>
  <si>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</si>
  <si>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</si>
  <si>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</si>
  <si>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</si>
  <si>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</si>
  <si>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</si>
  <si>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</si>
  <si>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</si>
  <si>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</si>
  <si>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</si>
  <si>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</si>
  <si>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</si>
  <si>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</si>
  <si>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</si>
  <si>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</si>
  <si>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</si>
  <si>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</si>
  <si>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</si>
  <si>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</si>
  <si>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</si>
  <si>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</si>
  <si>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</si>
  <si>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</si>
  <si>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</si>
  <si>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</si>
  <si>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</si>
  <si>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</si>
  <si>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</si>
  <si>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</si>
  <si>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</si>
  <si>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</si>
  <si>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</si>
  <si>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</si>
  <si>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</si>
  <si>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</si>
  <si>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</si>
  <si>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</si>
  <si>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</si>
  <si>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</si>
  <si>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</si>
  <si>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</si>
  <si>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</si>
  <si>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</si>
  <si>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</si>
  <si>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</si>
  <si>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</si>
  <si>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</si>
  <si>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</si>
  <si>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</si>
  <si>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</si>
  <si>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</si>
  <si>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</si>
  <si>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</si>
  <si>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</si>
  <si>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</si>
  <si>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</si>
  <si>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</si>
  <si>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</si>
  <si>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</si>
  <si>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</si>
  <si>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</si>
  <si>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</si>
  <si>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</si>
  <si>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</si>
  <si>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</si>
  <si>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</si>
  <si>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</si>
  <si>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</si>
  <si>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</si>
  <si>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</si>
  <si>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</si>
  <si>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</si>
  <si>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</si>
  <si>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</si>
  <si>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</si>
  <si>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</si>
  <si>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</si>
  <si>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</si>
  <si>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</si>
  <si>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</si>
  <si>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</si>
  <si>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</si>
  <si>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</si>
  <si>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</si>
  <si>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</si>
  <si>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</si>
  <si>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</si>
  <si>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</si>
  <si>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</si>
  <si>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</si>
  <si>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</si>
  <si>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</si>
  <si>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</si>
  <si>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</si>
  <si>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</si>
  <si>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</si>
  <si>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</si>
  <si>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</si>
  <si>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</si>
  <si>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</si>
  <si>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</si>
  <si>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</si>
  <si>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</si>
  <si>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</si>
  <si>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</si>
  <si>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</si>
  <si>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</si>
  <si>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</si>
  <si>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</si>
  <si>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</si>
  <si>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</si>
  <si>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</si>
  <si>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</si>
  <si>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</si>
  <si>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</si>
  <si>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</si>
  <si>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</si>
  <si>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</si>
  <si>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</si>
  <si>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</si>
  <si>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</si>
  <si>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</si>
  <si>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</si>
  <si>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</si>
  <si>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</si>
  <si>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</si>
  <si>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</si>
  <si>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</si>
  <si>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</si>
  <si>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</si>
  <si>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</si>
  <si>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</si>
  <si>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</si>
  <si>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</si>
  <si>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</si>
  <si>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</si>
  <si>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</si>
  <si>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</si>
  <si>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</si>
  <si>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</si>
  <si>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</si>
  <si>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</si>
  <si>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</si>
  <si>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</si>
  <si>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</si>
  <si>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</si>
  <si>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</si>
  <si>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</si>
  <si>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</si>
  <si>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</si>
  <si>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</si>
  <si>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</si>
  <si>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</si>
  <si>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</si>
  <si>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</si>
  <si>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</si>
  <si>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</si>
  <si>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</si>
  <si>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</si>
  <si>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</si>
  <si>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</si>
  <si>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</si>
  <si>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</si>
  <si>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</si>
  <si>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</si>
  <si>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</si>
  <si>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</si>
  <si>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</si>
  <si>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</si>
  <si>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</si>
  <si>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</si>
  <si>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</si>
  <si>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</si>
  <si>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</si>
  <si>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</si>
  <si>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</si>
  <si>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</si>
  <si>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</si>
  <si>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</si>
  <si>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</si>
  <si>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</si>
  <si>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</si>
  <si>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</si>
  <si>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</si>
  <si>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</si>
  <si>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</si>
  <si>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</si>
  <si>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</si>
  <si>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</si>
  <si>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</si>
  <si>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</si>
  <si>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</si>
  <si>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</si>
  <si>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</si>
  <si>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</si>
  <si>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</si>
  <si>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</si>
  <si>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</si>
  <si>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</si>
  <si>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</si>
  <si>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</si>
  <si>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</si>
  <si>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</si>
  <si>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</si>
  <si>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</si>
  <si>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</si>
  <si>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</si>
  <si>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</si>
  <si>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</si>
  <si>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</si>
  <si>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</si>
  <si>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</si>
  <si>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</si>
  <si>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</si>
  <si>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</si>
  <si>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</si>
  <si>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</si>
  <si>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</si>
  <si>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</si>
  <si>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</si>
  <si>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</si>
  <si>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</si>
  <si>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</si>
  <si>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</si>
  <si>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</si>
  <si>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</si>
  <si>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</si>
  <si>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</si>
  <si>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</si>
  <si>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</si>
  <si>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</si>
  <si>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</si>
  <si>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</si>
  <si>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</si>
  <si>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</si>
  <si>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</si>
  <si>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</si>
  <si>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</si>
  <si>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</si>
  <si>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</si>
  <si>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</si>
  <si>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</si>
  <si>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</si>
  <si>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</si>
  <si>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</si>
  <si>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</si>
  <si>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</si>
  <si>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</si>
  <si>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</si>
  <si>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</si>
  <si>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</si>
  <si>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</si>
  <si>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</si>
  <si>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</si>
  <si>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</si>
  <si>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</si>
  <si>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</si>
  <si>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</si>
  <si>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</si>
  <si>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</si>
  <si>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</si>
  <si>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</si>
  <si>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</si>
  <si>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</si>
  <si>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</si>
  <si>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</si>
  <si>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</si>
  <si>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</si>
  <si>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</si>
  <si>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</si>
  <si>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</si>
  <si>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</si>
  <si>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</si>
  <si>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</si>
  <si>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</si>
  <si>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</si>
  <si>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</si>
  <si>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</si>
  <si>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</si>
  <si>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</si>
  <si>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</si>
  <si>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</si>
  <si>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</si>
  <si>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</si>
  <si>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</si>
  <si>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</si>
  <si>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</si>
  <si>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</si>
  <si>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</si>
  <si>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</si>
  <si>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</si>
  <si>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</si>
  <si>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</si>
  <si>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</si>
  <si>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</si>
  <si>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</si>
  <si>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</si>
  <si>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</si>
  <si>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</si>
  <si>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</si>
  <si>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</si>
  <si>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</si>
  <si>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</si>
  <si>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</si>
  <si>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</si>
  <si>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</si>
  <si>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</si>
  <si>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</si>
  <si>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</si>
  <si>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</si>
  <si>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</si>
  <si>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</si>
  <si>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</si>
  <si>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</si>
  <si>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</si>
  <si>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</si>
  <si>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</si>
  <si>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</si>
  <si>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</si>
  <si>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</si>
  <si>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</si>
  <si>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</si>
  <si>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</si>
  <si>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</si>
  <si>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</si>
  <si>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</si>
  <si>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</si>
  <si>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</si>
  <si>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</si>
  <si>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</si>
  <si>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</si>
  <si>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</si>
  <si>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</si>
  <si>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</si>
  <si>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</si>
  <si>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</si>
  <si>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</si>
  <si>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</si>
  <si>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</si>
  <si>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</si>
  <si>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</si>
  <si>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</si>
  <si>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</si>
  <si>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</si>
  <si>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</si>
  <si>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</si>
  <si>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</si>
  <si>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</si>
  <si>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</si>
  <si>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</si>
  <si>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</si>
  <si>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</si>
  <si>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</si>
  <si>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</si>
  <si>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</si>
  <si>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</si>
  <si>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</si>
  <si>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</si>
  <si>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</si>
  <si>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</si>
  <si>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</si>
  <si>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</si>
  <si>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</si>
  <si>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</si>
  <si>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</si>
  <si>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</si>
  <si>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</si>
  <si>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</si>
  <si>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</si>
  <si>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</si>
  <si>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</si>
  <si>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</si>
  <si>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</si>
  <si>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</si>
  <si>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</si>
  <si>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</si>
  <si>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</si>
  <si>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</si>
  <si>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</si>
  <si>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</si>
  <si>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</si>
  <si>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</si>
  <si>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</si>
  <si>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</si>
  <si>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</si>
  <si>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</si>
  <si>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</si>
  <si>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</si>
  <si>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</si>
  <si>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</si>
  <si>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</si>
  <si>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</si>
  <si>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</si>
  <si>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</si>
  <si>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</si>
  <si>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</si>
  <si>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</si>
  <si>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</si>
  <si>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</si>
  <si>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</si>
  <si>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</si>
  <si>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</si>
  <si>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</si>
  <si>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</si>
  <si>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</si>
  <si>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</si>
  <si>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</si>
  <si>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</si>
  <si>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</si>
  <si>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</si>
  <si>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</si>
  <si>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</si>
  <si>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</si>
  <si>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</si>
  <si>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</si>
  <si>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</si>
  <si>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</si>
  <si>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</si>
  <si>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</si>
  <si>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</si>
  <si>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</si>
  <si>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</si>
  <si>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</si>
  <si>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</si>
  <si>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</si>
  <si>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</si>
  <si>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</si>
  <si>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</si>
  <si>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</si>
  <si>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</si>
  <si>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</si>
  <si>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</si>
  <si>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</si>
  <si>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</si>
  <si>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</si>
  <si>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</si>
  <si>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</si>
  <si>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</si>
  <si>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</si>
  <si>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</si>
  <si>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</si>
  <si>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</si>
  <si>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</si>
  <si>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</si>
  <si>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</si>
  <si>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</si>
  <si>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</si>
  <si>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</si>
  <si>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</si>
  <si>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</si>
  <si>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</si>
  <si>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</si>
  <si>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</si>
  <si>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</si>
  <si>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</si>
  <si>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</si>
  <si>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</si>
  <si>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</si>
  <si>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</si>
  <si>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</si>
  <si>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</si>
  <si>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</si>
  <si>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</si>
  <si>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</si>
  <si>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</si>
  <si>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</si>
  <si>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</si>
  <si>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</si>
  <si>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</si>
  <si>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</si>
  <si>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</si>
  <si>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</si>
  <si>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</si>
  <si>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</si>
  <si>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</si>
  <si>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</si>
  <si>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</si>
  <si>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</si>
  <si>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</si>
  <si>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</si>
  <si>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</si>
  <si>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</si>
  <si>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</si>
  <si>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</si>
  <si>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</si>
  <si>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</si>
  <si>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</si>
  <si>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</si>
  <si>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</si>
  <si>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</si>
  <si>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</si>
  <si>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</si>
  <si>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</si>
  <si>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</si>
  <si>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</si>
  <si>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</si>
  <si>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</si>
  <si>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</si>
  <si>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</si>
  <si>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</si>
  <si>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</si>
  <si>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</si>
  <si>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</si>
  <si>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</si>
  <si>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</si>
  <si>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</si>
  <si>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</si>
  <si>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</si>
  <si>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</si>
  <si>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</si>
  <si>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</si>
  <si>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</si>
  <si>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</si>
  <si>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</si>
  <si>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</si>
  <si>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</si>
  <si>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</si>
  <si>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</si>
  <si>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</si>
  <si>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</si>
  <si>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</si>
  <si>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</si>
  <si>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</si>
  <si>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</si>
  <si>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</si>
  <si>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</si>
  <si>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</si>
  <si>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</si>
  <si>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</si>
  <si>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</si>
  <si>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</si>
  <si>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</si>
  <si>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</si>
  <si>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</si>
  <si>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</si>
  <si>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</si>
  <si>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</si>
  <si>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</si>
  <si>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</si>
  <si>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</si>
  <si>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</si>
  <si>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</si>
  <si>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</si>
  <si>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</si>
  <si>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</si>
  <si>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</si>
  <si>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</si>
  <si>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</si>
  <si>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</si>
  <si>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</si>
  <si>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</si>
  <si>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</si>
  <si>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</si>
  <si>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</si>
  <si>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</si>
  <si>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</si>
  <si>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</si>
  <si>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</si>
  <si>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</si>
  <si>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</si>
  <si>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</si>
  <si>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</si>
  <si>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</si>
  <si>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</si>
  <si>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</si>
  <si>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</si>
  <si>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</si>
  <si>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</si>
  <si>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</si>
  <si>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</si>
  <si>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</si>
  <si>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</si>
  <si>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</si>
  <si>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</si>
  <si>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</si>
  <si>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</si>
  <si>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</si>
  <si>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</si>
  <si>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</si>
  <si>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</si>
  <si>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</si>
  <si>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</si>
  <si>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</si>
  <si>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</si>
  <si>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</si>
  <si>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</si>
  <si>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</si>
  <si>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</si>
  <si>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</si>
  <si>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</si>
  <si>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</si>
  <si>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</si>
  <si>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</si>
  <si>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</si>
  <si>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</si>
  <si>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</si>
  <si>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</si>
  <si>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</si>
  <si>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</si>
  <si>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</si>
  <si>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</si>
  <si>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</si>
  <si>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</si>
  <si>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</si>
  <si>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</si>
  <si>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</si>
  <si>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</si>
  <si>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</si>
  <si>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</si>
  <si>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</si>
  <si>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</si>
  <si>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</si>
  <si>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</si>
  <si>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</si>
  <si>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</si>
  <si>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</si>
  <si>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</si>
  <si>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</si>
  <si>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</si>
  <si>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</si>
  <si>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</si>
  <si>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</si>
  <si>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</si>
  <si>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</si>
  <si>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</si>
  <si>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</si>
  <si>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</si>
  <si>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</si>
  <si>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</si>
  <si>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</si>
  <si>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</si>
  <si>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</si>
  <si>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</si>
  <si>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</si>
  <si>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</si>
  <si>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</si>
  <si>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</si>
  <si>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</si>
  <si>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</si>
  <si>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</si>
  <si>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</si>
  <si>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</si>
  <si>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</si>
  <si>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</si>
  <si>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</si>
  <si>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</si>
  <si>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</si>
  <si>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</si>
  <si>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</si>
  <si>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</si>
  <si>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</si>
  <si>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</si>
  <si>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</si>
  <si>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</si>
  <si>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</si>
  <si>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</si>
  <si>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</si>
  <si>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</si>
  <si>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</si>
  <si>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</si>
  <si>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</si>
  <si>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</si>
  <si>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</si>
  <si>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</si>
  <si>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</si>
  <si>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</si>
  <si>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</si>
  <si>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</si>
  <si>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</si>
  <si>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</si>
  <si>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</si>
  <si>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</si>
  <si>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</si>
  <si>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</si>
  <si>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</si>
  <si>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</si>
  <si>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</si>
  <si>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</si>
  <si>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</si>
  <si>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</si>
  <si>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</si>
  <si>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</si>
  <si>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</si>
  <si>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</si>
  <si>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</si>
  <si>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</si>
  <si>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</si>
  <si>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</si>
  <si>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</si>
  <si>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</si>
  <si>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</si>
  <si>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</si>
  <si>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</si>
  <si>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</si>
  <si>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</si>
  <si>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</si>
  <si>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</si>
  <si>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</si>
  <si>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</si>
  <si>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</si>
  <si>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</si>
  <si>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</si>
  <si>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</si>
  <si>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</si>
  <si>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</si>
  <si>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</si>
  <si>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</si>
  <si>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</si>
  <si>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</si>
  <si>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</si>
  <si>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</si>
  <si>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</si>
  <si>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</si>
  <si>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</si>
  <si>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</si>
  <si>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</si>
  <si>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</si>
  <si>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</si>
  <si>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</si>
  <si>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</si>
  <si>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</si>
  <si>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</si>
  <si>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</si>
  <si>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</si>
  <si>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</si>
  <si>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</si>
  <si>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</si>
  <si>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</si>
  <si>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</si>
  <si>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</si>
  <si>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</si>
  <si>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</si>
  <si>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</si>
  <si>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</si>
  <si>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</si>
  <si>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</si>
  <si>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</si>
  <si>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</si>
  <si>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</si>
  <si>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</si>
  <si>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</si>
  <si>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</si>
  <si>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</si>
  <si>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</si>
  <si>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</si>
  <si>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</si>
  <si>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</si>
  <si>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</si>
  <si>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</si>
  <si>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</si>
  <si>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</si>
  <si>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</si>
  <si>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</si>
  <si>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</si>
  <si>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</si>
  <si>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</si>
  <si>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</si>
  <si>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</si>
  <si>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</si>
  <si>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</si>
  <si>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</si>
  <si>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</si>
  <si>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</si>
  <si>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</si>
  <si>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</si>
  <si>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</si>
  <si>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</si>
  <si>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</si>
  <si>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</si>
  <si>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</si>
  <si>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</si>
  <si>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</si>
  <si>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</si>
  <si>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</si>
  <si>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</si>
  <si>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</si>
  <si>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</si>
  <si>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</si>
  <si>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</si>
  <si>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</si>
  <si>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</si>
  <si>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</si>
  <si>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</si>
  <si>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</si>
  <si>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</si>
  <si>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</si>
  <si>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</si>
  <si>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</si>
  <si>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</si>
  <si>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</si>
  <si>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</si>
  <si>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</si>
  <si>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</si>
  <si>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</si>
  <si>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</si>
  <si>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</si>
  <si>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</si>
  <si>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</si>
  <si>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</si>
  <si>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</si>
  <si>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</si>
  <si>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</si>
  <si>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</si>
  <si>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</si>
  <si>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</si>
  <si>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</si>
  <si>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</si>
  <si>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</si>
  <si>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</si>
  <si>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</si>
  <si>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</si>
  <si>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</si>
  <si>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</si>
  <si>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</si>
  <si>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</si>
  <si>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</si>
  <si>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</si>
  <si>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</si>
  <si>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</si>
  <si>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</si>
  <si>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</si>
  <si>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</si>
  <si>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</si>
  <si>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</si>
  <si>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</si>
  <si>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</si>
  <si>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</si>
  <si>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</si>
  <si>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</si>
  <si>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</si>
  <si>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</si>
  <si>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</si>
  <si>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</si>
  <si>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</si>
  <si>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</si>
  <si>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</si>
  <si>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</si>
  <si>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</si>
  <si>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</si>
  <si>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</si>
  <si>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</si>
  <si>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</si>
  <si>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</si>
  <si>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</si>
  <si>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</si>
  <si>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</si>
  <si>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</si>
  <si>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</si>
  <si>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</si>
  <si>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</si>
  <si>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</si>
  <si>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</si>
  <si>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</si>
  <si>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</si>
  <si>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</si>
  <si>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</si>
  <si>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</si>
  <si>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</si>
  <si>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</si>
  <si>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</si>
  <si>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</si>
  <si>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</si>
  <si>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</si>
  <si>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</si>
  <si>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</si>
  <si>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</si>
  <si>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</si>
  <si>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</si>
  <si>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</si>
  <si>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</si>
  <si>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</si>
  <si>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</si>
  <si>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</si>
  <si>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</si>
  <si>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</si>
  <si>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</si>
  <si>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</si>
  <si>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</si>
  <si>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</si>
  <si>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</si>
  <si>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</si>
  <si>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</si>
  <si>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</si>
  <si>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</si>
  <si>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</si>
  <si>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</si>
  <si>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</si>
  <si>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</si>
  <si>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</si>
  <si>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</si>
  <si>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</si>
  <si>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</si>
  <si>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</si>
  <si>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</si>
  <si>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</si>
  <si>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</si>
  <si>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</si>
  <si>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</si>
  <si>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</si>
  <si>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</si>
  <si>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</si>
  <si>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</si>
  <si>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</si>
  <si>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</si>
  <si>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</si>
  <si>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</si>
  <si>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</si>
  <si>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</si>
  <si>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</si>
  <si>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</si>
  <si>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</si>
  <si>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</si>
  <si>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</si>
  <si>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</si>
  <si>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</si>
  <si>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</si>
  <si>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</si>
  <si>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</si>
  <si>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</si>
  <si>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</si>
  <si>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</si>
  <si>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</si>
  <si>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</si>
  <si>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</si>
  <si>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</si>
  <si>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</si>
  <si>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</si>
  <si>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</si>
  <si>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</si>
  <si>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</si>
  <si>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</si>
  <si>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</si>
  <si>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</si>
  <si>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</si>
  <si>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</si>
  <si>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</si>
  <si>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</si>
  <si>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</si>
  <si>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</si>
  <si>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</si>
  <si>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</si>
  <si>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</si>
  <si>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</si>
  <si>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</si>
  <si>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</si>
  <si>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</si>
  <si>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</si>
  <si>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</si>
  <si>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</si>
  <si>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</si>
  <si>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</si>
  <si>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</si>
  <si>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</si>
  <si>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</si>
  <si>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</si>
  <si>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</si>
  <si>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</si>
  <si>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</si>
  <si>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</si>
  <si>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</si>
  <si>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</si>
  <si>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</si>
  <si>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</si>
  <si>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</si>
  <si>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</si>
  <si>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</si>
  <si>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</si>
  <si>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</si>
  <si>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</si>
  <si>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</si>
  <si>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</si>
  <si>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</si>
  <si>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</si>
  <si>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</si>
  <si>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</si>
  <si>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</si>
  <si>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</si>
  <si>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</si>
  <si>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</si>
  <si>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</si>
  <si>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</si>
  <si>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</si>
  <si>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</si>
  <si>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</si>
  <si>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</si>
  <si>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</si>
  <si>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</si>
  <si>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</si>
  <si>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</si>
  <si>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</si>
  <si>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</si>
  <si>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</si>
  <si>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</si>
  <si>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</si>
  <si>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</si>
  <si>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</si>
  <si>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</si>
  <si>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</si>
  <si>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</si>
  <si>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</si>
  <si>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</si>
  <si>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</si>
  <si>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</si>
  <si>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</si>
  <si>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</si>
  <si>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</si>
  <si>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</si>
  <si>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</si>
  <si>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</si>
  <si>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</si>
  <si>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</si>
  <si>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</si>
  <si>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</si>
  <si>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</si>
  <si>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</si>
  <si>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</si>
  <si>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</si>
  <si>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</si>
  <si>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</si>
  <si>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</si>
  <si>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</si>
  <si>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</si>
  <si>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</si>
  <si>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</si>
  <si>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</si>
  <si>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</si>
  <si>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</si>
  <si>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</si>
  <si>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</si>
  <si>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</si>
  <si>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</si>
  <si>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</si>
  <si>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</si>
  <si>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</si>
  <si>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</si>
  <si>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</si>
  <si>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</si>
  <si>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</si>
  <si>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</si>
  <si>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</si>
  <si>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</si>
  <si>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</si>
  <si>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</si>
  <si>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</si>
  <si>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</si>
  <si>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</si>
  <si>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</si>
  <si>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</si>
  <si>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</si>
  <si>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</si>
  <si>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</si>
  <si>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</si>
  <si>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</si>
  <si>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</si>
  <si>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</si>
  <si>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</si>
  <si>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</si>
  <si>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</si>
  <si>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</si>
  <si>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</si>
  <si>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</si>
  <si>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</si>
  <si>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</si>
  <si>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</si>
  <si>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</si>
  <si>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</si>
  <si>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</si>
  <si>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</si>
  <si>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</si>
  <si>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</si>
  <si>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</si>
  <si>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</si>
  <si>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</si>
  <si>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</si>
  <si>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</si>
  <si>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</si>
  <si>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</si>
  <si>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</si>
  <si>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</si>
  <si>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</si>
  <si>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</si>
  <si>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</si>
  <si>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</si>
  <si>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</si>
  <si>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</si>
  <si>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</si>
  <si>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</si>
  <si>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</si>
  <si>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</si>
  <si>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</si>
  <si>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</si>
  <si>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</si>
  <si>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</si>
  <si>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</si>
  <si>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</si>
  <si>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</si>
  <si>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</si>
  <si>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</si>
  <si>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</si>
  <si>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</si>
  <si>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</si>
  <si>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</si>
  <si>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</si>
  <si>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</si>
  <si>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</si>
  <si>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</si>
  <si>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</si>
  <si>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</si>
  <si>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</si>
  <si>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</si>
  <si>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</si>
  <si>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</si>
  <si>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</si>
  <si>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</si>
  <si>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</si>
  <si>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</si>
  <si>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</si>
  <si>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</si>
  <si>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</si>
  <si>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</si>
  <si>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</si>
  <si>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</si>
  <si>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</si>
  <si>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</si>
  <si>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</si>
  <si>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</si>
  <si>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</si>
  <si>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</si>
  <si>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</si>
  <si>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</si>
  <si>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</si>
  <si>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</si>
  <si>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</si>
  <si>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</si>
  <si>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</si>
  <si>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</si>
  <si>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</si>
  <si>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</si>
  <si>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</si>
  <si>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</si>
  <si>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</si>
  <si>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</si>
  <si>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</si>
  <si>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</si>
  <si>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</si>
  <si>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</si>
  <si>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</si>
  <si>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</si>
  <si>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</si>
  <si>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</si>
  <si>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</si>
  <si>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</si>
  <si>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</si>
  <si>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</si>
  <si>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</si>
  <si>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</si>
  <si>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</si>
  <si>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</si>
  <si>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</si>
  <si>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</si>
  <si>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</si>
  <si>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</si>
  <si>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</si>
  <si>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</si>
  <si>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</si>
  <si>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</si>
  <si>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</si>
  <si>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</si>
  <si>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</si>
  <si>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</si>
  <si>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</si>
  <si>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</si>
  <si>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</si>
  <si>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</si>
  <si>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</si>
  <si>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</si>
  <si>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</si>
  <si>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</si>
  <si>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</si>
  <si>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</si>
  <si>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</si>
  <si>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</si>
  <si>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</si>
  <si>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</si>
  <si>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</si>
  <si>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</si>
  <si>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</si>
  <si>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</si>
  <si>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</si>
  <si>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</si>
  <si>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</si>
  <si>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</si>
  <si>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</si>
  <si>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</si>
  <si>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</si>
  <si>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</si>
  <si>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</si>
  <si>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</si>
  <si>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</si>
  <si>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</si>
  <si>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</si>
  <si>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</si>
  <si>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</si>
  <si>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</si>
  <si>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</si>
  <si>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</si>
  <si>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</si>
  <si>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</si>
  <si>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</si>
  <si>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</si>
  <si>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</si>
  <si>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</si>
  <si>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</si>
  <si>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</si>
  <si>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</si>
  <si>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</si>
  <si>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</si>
  <si>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</si>
  <si>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</si>
  <si>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</si>
  <si>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</si>
  <si>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</si>
  <si>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</si>
  <si>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</si>
  <si>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</si>
  <si>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</si>
  <si>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</si>
  <si>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</si>
  <si>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</si>
  <si>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</si>
  <si>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</si>
  <si>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</si>
  <si>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</si>
  <si>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</si>
  <si>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</si>
  <si>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</si>
  <si>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</si>
  <si>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</si>
  <si>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</si>
  <si>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</si>
  <si>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</si>
  <si>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</si>
  <si>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</si>
  <si>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</si>
  <si>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</si>
  <si>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</si>
  <si>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</si>
  <si>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</si>
  <si>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</si>
  <si>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</si>
  <si>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</si>
  <si>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</si>
  <si>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</si>
  <si>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</si>
  <si>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</si>
  <si>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</si>
  <si>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</si>
  <si>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</si>
  <si>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</si>
  <si>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</si>
  <si>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</si>
  <si>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</si>
  <si>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</si>
  <si>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</si>
  <si>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</si>
  <si>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</si>
  <si>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</si>
  <si>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</si>
  <si>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</si>
  <si>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</si>
  <si>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</si>
  <si>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</si>
  <si>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</si>
  <si>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</si>
  <si>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</si>
  <si>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</si>
  <si>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</si>
  <si>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</si>
  <si>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</si>
  <si>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</si>
  <si>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</si>
  <si>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</si>
  <si>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</si>
  <si>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</si>
  <si>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</si>
  <si>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</si>
  <si>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</si>
  <si>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</si>
  <si>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</si>
  <si>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</si>
  <si>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</si>
  <si>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</si>
  <si>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</si>
  <si>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</si>
  <si>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</si>
  <si>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</si>
  <si>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</si>
  <si>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</si>
  <si>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</si>
  <si>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</si>
  <si>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</si>
  <si>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</si>
  <si>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</si>
  <si>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</si>
  <si>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</si>
  <si>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</si>
  <si>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</si>
  <si>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</si>
  <si>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</si>
  <si>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</si>
  <si>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</si>
  <si>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</si>
  <si>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</si>
  <si>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</si>
  <si>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</si>
  <si>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</si>
  <si>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</si>
  <si>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</si>
  <si>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</si>
  <si>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</si>
  <si>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</si>
  <si>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</si>
  <si>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</si>
  <si>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</si>
  <si>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</si>
  <si>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</si>
  <si>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</si>
  <si>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</si>
  <si>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</si>
  <si>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</si>
  <si>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</si>
  <si>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</si>
  <si>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</si>
  <si>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</si>
  <si>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</si>
  <si>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</si>
  <si>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</si>
  <si>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</si>
  <si>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</si>
  <si>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</si>
  <si>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</si>
  <si>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</si>
  <si>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</si>
  <si>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</si>
  <si>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</si>
  <si>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</si>
  <si>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</si>
  <si>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</si>
  <si>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</si>
  <si>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</si>
  <si>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</si>
  <si>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</si>
  <si>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</si>
  <si>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</si>
  <si>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</si>
  <si>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</si>
  <si>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</si>
  <si>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</si>
  <si>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</si>
  <si>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</si>
  <si>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</si>
  <si>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</si>
  <si>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</si>
  <si>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</si>
  <si>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</si>
  <si>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</si>
  <si>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</si>
  <si>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</si>
  <si>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</si>
  <si>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</si>
  <si>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</si>
  <si>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</si>
  <si>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</si>
  <si>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</si>
  <si>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</si>
  <si>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</si>
  <si>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</si>
  <si>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</si>
  <si>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</si>
  <si>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</si>
  <si>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</si>
  <si>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</si>
  <si>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</si>
  <si>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</si>
  <si>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</si>
  <si>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</si>
  <si>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</si>
  <si>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</si>
  <si>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</si>
  <si>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</si>
  <si>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</si>
  <si>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</si>
  <si>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</si>
  <si>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</si>
  <si>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</si>
  <si>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</si>
  <si>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</si>
  <si>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</si>
  <si>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</si>
  <si>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</si>
  <si>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</si>
  <si>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</si>
  <si>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</si>
  <si>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</si>
  <si>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</si>
  <si>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</si>
  <si>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</si>
  <si>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</si>
  <si>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</si>
  <si>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</si>
  <si>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</si>
  <si>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</si>
  <si>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</si>
  <si>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</si>
  <si>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</si>
  <si>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</si>
  <si>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</si>
  <si>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</si>
  <si>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</si>
  <si>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</si>
  <si>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</si>
  <si>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</si>
  <si>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</si>
  <si>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</si>
  <si>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</si>
  <si>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</si>
  <si>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</si>
  <si>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</si>
  <si>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</si>
  <si>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</si>
  <si>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</si>
  <si>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</si>
  <si>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</si>
  <si>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</si>
  <si>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</si>
  <si>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</si>
  <si>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</si>
  <si>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</si>
  <si>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</si>
  <si>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</si>
  <si>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</si>
  <si>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</si>
  <si>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</si>
  <si>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</si>
  <si>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</si>
  <si>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</si>
  <si>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</si>
  <si>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</si>
  <si>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</si>
  <si>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</si>
  <si>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</si>
  <si>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</si>
  <si>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</si>
  <si>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</si>
  <si>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</si>
  <si>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</si>
  <si>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</si>
  <si>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</si>
  <si>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</si>
  <si>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</si>
  <si>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</si>
  <si>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</si>
  <si>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</si>
  <si>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</si>
  <si>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</si>
  <si>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</si>
  <si>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</si>
  <si>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</si>
  <si>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</si>
  <si>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</si>
  <si>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</si>
  <si>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</si>
  <si>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</si>
  <si>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</si>
  <si>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</si>
  <si>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</si>
  <si>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</si>
  <si>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</si>
  <si>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</si>
  <si>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</si>
  <si>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</si>
  <si>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</si>
  <si>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</si>
  <si>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</si>
  <si>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</si>
  <si>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</si>
  <si>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</si>
  <si>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</si>
  <si>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</si>
  <si>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</si>
  <si>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</si>
  <si>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</si>
  <si>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</si>
  <si>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</si>
  <si>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</si>
  <si>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</si>
  <si>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</si>
  <si>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</si>
  <si>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</si>
  <si>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</si>
  <si>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</si>
  <si>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</si>
  <si>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</si>
  <si>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</si>
  <si>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</si>
  <si>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</si>
  <si>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</si>
  <si>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</si>
  <si>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</si>
  <si>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</si>
  <si>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</si>
  <si>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</si>
  <si>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</si>
  <si>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</si>
  <si>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</si>
  <si>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</si>
  <si>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</si>
  <si>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</si>
  <si>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</si>
  <si>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</si>
  <si>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</si>
  <si>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</si>
  <si>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</si>
  <si>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</si>
  <si>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</si>
  <si>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</si>
  <si>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</si>
  <si>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</si>
  <si>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</si>
  <si>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</si>
  <si>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</si>
  <si>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</si>
  <si>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</si>
  <si>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</si>
  <si>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</si>
  <si>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</si>
  <si>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</si>
  <si>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</si>
  <si>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</si>
  <si>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</si>
  <si>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</si>
  <si>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</si>
  <si>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</si>
  <si>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</si>
  <si>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</si>
  <si>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</si>
  <si>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</si>
  <si>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</si>
  <si>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</si>
  <si>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</si>
  <si>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</si>
  <si>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</si>
  <si>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</si>
  <si>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</si>
  <si>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</si>
  <si>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</si>
  <si>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</si>
  <si>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</si>
  <si>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</si>
  <si>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</si>
  <si>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</si>
  <si>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</si>
  <si>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</si>
  <si>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</si>
  <si>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</si>
  <si>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</si>
  <si>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</si>
  <si>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</si>
  <si>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</si>
  <si>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</si>
  <si>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</si>
  <si>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</si>
  <si>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</si>
  <si>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</si>
  <si>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</si>
  <si>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</si>
  <si>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</si>
  <si>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</si>
  <si>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</si>
  <si>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</si>
  <si>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</si>
  <si>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</si>
  <si>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</si>
  <si>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</si>
  <si>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</si>
  <si>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</si>
  <si>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</si>
  <si>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</si>
  <si>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</si>
  <si>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</si>
  <si>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</si>
  <si>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</si>
  <si>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</si>
  <si>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</si>
  <si>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</si>
  <si>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</si>
  <si>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</si>
  <si>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</si>
  <si>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</si>
  <si>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</si>
  <si>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</si>
  <si>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</si>
  <si>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</si>
  <si>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</si>
  <si>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</si>
  <si>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</si>
  <si>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</si>
  <si>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</si>
  <si>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</si>
  <si>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</si>
  <si>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</si>
  <si>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</si>
  <si>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</si>
  <si>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</si>
  <si>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</si>
  <si>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</si>
  <si>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</si>
  <si>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</si>
  <si>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</si>
  <si>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</si>
  <si>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</si>
  <si>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</si>
  <si>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</si>
  <si>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</si>
  <si>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</si>
  <si>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</si>
  <si>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</si>
  <si>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</si>
  <si>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</si>
  <si>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</si>
  <si>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</si>
  <si>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</si>
  <si>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</si>
  <si>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</si>
  <si>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</si>
  <si>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</si>
  <si>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</si>
  <si>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</si>
  <si>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</si>
  <si>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</si>
  <si>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</si>
  <si>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</si>
  <si>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</si>
  <si>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</si>
  <si>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</si>
  <si>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</si>
  <si>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</si>
  <si>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</si>
  <si>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</si>
  <si>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</si>
  <si>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</si>
  <si>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</si>
  <si>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</si>
  <si>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</si>
  <si>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</si>
  <si>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</si>
  <si>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</si>
  <si>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</si>
  <si>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</si>
  <si>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</si>
  <si>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</si>
  <si>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</si>
  <si>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</si>
  <si>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</si>
  <si>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</si>
  <si>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</si>
  <si>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</si>
  <si>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</si>
  <si>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</si>
  <si>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</si>
  <si>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</si>
  <si>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</si>
  <si>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</si>
  <si>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</si>
  <si>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</si>
  <si>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</si>
  <si>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</si>
  <si>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</si>
  <si>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</si>
  <si>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</si>
  <si>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</si>
  <si>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</si>
  <si>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</si>
  <si>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</si>
  <si>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</si>
  <si>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</si>
  <si>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</si>
  <si>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</si>
  <si>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</si>
  <si>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</si>
  <si>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</si>
  <si>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</si>
  <si>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</si>
  <si>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</si>
  <si>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</si>
  <si>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</si>
  <si>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</si>
  <si>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</si>
  <si>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</si>
  <si>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</si>
  <si>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</si>
  <si>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</si>
  <si>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</si>
  <si>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</si>
  <si>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</si>
  <si>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</si>
  <si>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</si>
  <si>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</si>
  <si>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</si>
  <si>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</si>
  <si>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</si>
  <si>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</si>
  <si>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</si>
  <si>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</si>
  <si>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</si>
  <si>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</si>
  <si>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</si>
  <si>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</si>
  <si>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</si>
  <si>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</si>
  <si>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</si>
  <si>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</si>
  <si>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</si>
  <si>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</si>
  <si>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</si>
  <si>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</si>
  <si>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</si>
  <si>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</si>
  <si>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</si>
  <si>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</si>
  <si>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</si>
  <si>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</si>
  <si>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</si>
  <si>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</si>
  <si>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</si>
  <si>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</si>
  <si>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</si>
  <si>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</si>
  <si>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</si>
  <si>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</si>
  <si>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</si>
  <si>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</si>
  <si>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</si>
  <si>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</si>
  <si>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</si>
  <si>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</si>
  <si>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</si>
  <si>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</si>
  <si>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</si>
  <si>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</si>
  <si>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</si>
  <si>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</si>
  <si>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</si>
  <si>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</si>
  <si>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</si>
  <si>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</si>
  <si>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</si>
  <si>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</si>
  <si>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</si>
  <si>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</si>
  <si>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</si>
  <si>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</si>
  <si>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</si>
  <si>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</si>
  <si>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</si>
  <si>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</si>
  <si>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</si>
  <si>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</si>
  <si>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</si>
  <si>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</si>
  <si>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</si>
  <si>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</si>
  <si>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</si>
  <si>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</si>
  <si>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</si>
  <si>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</si>
  <si>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</si>
  <si>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</si>
  <si>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</si>
  <si>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</si>
  <si>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</si>
  <si>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</si>
  <si>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</si>
  <si>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</si>
  <si>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</si>
  <si>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</si>
  <si>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</si>
  <si>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</si>
  <si>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</si>
  <si>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</si>
  <si>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</si>
  <si>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</si>
  <si>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</si>
  <si>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</si>
  <si>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</si>
  <si>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</si>
  <si>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</si>
  <si>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</si>
  <si>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</si>
  <si>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</si>
  <si>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</si>
  <si>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</si>
  <si>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</si>
  <si>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</si>
  <si>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</si>
  <si>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</si>
  <si>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</si>
  <si>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</si>
  <si>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</si>
  <si>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</si>
  <si>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</si>
  <si>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</si>
  <si>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</si>
  <si>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</si>
  <si>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</si>
  <si>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</si>
  <si>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</si>
  <si>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</si>
  <si>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</si>
  <si>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</si>
  <si>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</si>
  <si>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</si>
  <si>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</si>
  <si>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</si>
  <si>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</si>
  <si>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</si>
  <si>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</si>
  <si>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</si>
  <si>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</si>
  <si>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</si>
  <si>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</si>
  <si>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</si>
  <si>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</si>
  <si>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</si>
  <si>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</si>
  <si>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</si>
  <si>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</si>
  <si>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</si>
  <si>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</si>
  <si>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</si>
  <si>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</si>
  <si>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</si>
  <si>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</si>
  <si>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</si>
  <si>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</si>
  <si>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</si>
  <si>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</si>
  <si>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</si>
  <si>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</si>
  <si>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</si>
  <si>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</si>
  <si>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</si>
  <si>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</si>
  <si>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</si>
  <si>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</si>
  <si>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</si>
  <si>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</si>
  <si>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</si>
  <si>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</si>
  <si>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</si>
  <si>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</si>
  <si>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</si>
  <si>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</si>
  <si>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</si>
  <si>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</si>
  <si>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</si>
  <si>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</si>
  <si>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</si>
  <si>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</si>
  <si>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</si>
  <si>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</si>
  <si>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</si>
  <si>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</si>
  <si>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</si>
  <si>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</si>
  <si>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</si>
  <si>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</si>
  <si>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</si>
  <si>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</si>
  <si>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</si>
  <si>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</si>
  <si>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</si>
  <si>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</si>
  <si>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</si>
  <si>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</si>
  <si>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</si>
  <si>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</si>
  <si>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</si>
  <si>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</si>
  <si>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</si>
  <si>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</si>
  <si>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</si>
  <si>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</si>
  <si>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</si>
  <si>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</si>
  <si>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</si>
  <si>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</si>
  <si>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</si>
  <si>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</si>
  <si>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</si>
  <si>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</si>
  <si>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</si>
  <si>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</si>
  <si>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</si>
  <si>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</si>
  <si>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</si>
  <si>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</si>
  <si>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</si>
  <si>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</si>
  <si>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</si>
  <si>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</si>
  <si>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</si>
  <si>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</si>
  <si>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</si>
  <si>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</si>
  <si>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</si>
  <si>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</si>
  <si>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</si>
  <si>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</si>
  <si>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</si>
  <si>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</si>
  <si>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</si>
  <si>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</si>
  <si>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</si>
  <si>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</si>
  <si>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</si>
  <si>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</si>
  <si>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</si>
  <si>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</si>
  <si>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</si>
  <si>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</si>
  <si>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</si>
  <si>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</si>
  <si>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</si>
  <si>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</si>
  <si>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</si>
  <si>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</si>
  <si>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</si>
  <si>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</si>
  <si>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</si>
  <si>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</si>
  <si>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</si>
  <si>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</si>
  <si>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</si>
  <si>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</si>
  <si>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</si>
  <si>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</si>
  <si>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</si>
  <si>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</si>
  <si>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</si>
  <si>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</si>
  <si>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</si>
  <si>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</si>
  <si>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</si>
  <si>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</si>
  <si>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</si>
  <si>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</si>
  <si>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</si>
  <si>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</si>
  <si>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</si>
  <si>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</si>
  <si>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</si>
  <si>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</si>
  <si>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</si>
  <si>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</si>
  <si>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</si>
  <si>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</si>
  <si>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</si>
  <si>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</si>
  <si>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</si>
  <si>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</si>
  <si>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</si>
  <si>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</si>
  <si>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</si>
  <si>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</si>
  <si>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</si>
  <si>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</si>
  <si>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</si>
  <si>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</si>
  <si>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</si>
  <si>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</si>
  <si>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</si>
  <si>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</si>
  <si>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</si>
  <si>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</si>
  <si>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</si>
  <si>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</si>
  <si>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</si>
  <si>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</si>
  <si>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</si>
  <si>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</si>
  <si>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</si>
  <si>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</si>
  <si>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</si>
  <si>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</si>
  <si>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</si>
  <si>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</si>
  <si>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</si>
  <si>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</si>
  <si>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</si>
  <si>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</si>
  <si>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</si>
  <si>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</si>
  <si>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</si>
  <si>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</si>
  <si>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</si>
  <si>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</si>
  <si>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</si>
  <si>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</si>
  <si>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</si>
  <si>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</si>
  <si>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</si>
  <si>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</si>
  <si>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</si>
  <si>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</si>
  <si>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</si>
  <si>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</si>
  <si>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</si>
  <si>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</si>
  <si>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</si>
  <si>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</si>
  <si>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</si>
  <si>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</si>
  <si>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</si>
  <si>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</si>
  <si>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</si>
  <si>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</si>
  <si>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</si>
  <si>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</si>
  <si>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</si>
  <si>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</si>
  <si>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</si>
  <si>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</si>
  <si>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</si>
  <si>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</si>
  <si>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</si>
  <si>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</si>
  <si>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</si>
  <si>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</si>
  <si>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</si>
  <si>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</si>
  <si>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</si>
  <si>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</si>
  <si>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</si>
  <si>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</si>
  <si>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</si>
  <si>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</si>
  <si>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</si>
  <si>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</si>
  <si>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</si>
  <si>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</si>
  <si>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</si>
  <si>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</si>
  <si>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</si>
  <si>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</si>
  <si>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</si>
  <si>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</si>
  <si>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</si>
  <si>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</si>
  <si>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</si>
  <si>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</si>
  <si>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</si>
  <si>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</si>
  <si>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</si>
  <si>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</si>
  <si>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</si>
  <si>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</si>
  <si>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</si>
  <si>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</si>
  <si>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</si>
  <si>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</si>
  <si>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</si>
  <si>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</si>
  <si>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</si>
  <si>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</si>
  <si>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</si>
  <si>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</si>
  <si>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</si>
  <si>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</si>
  <si>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</si>
  <si>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</si>
  <si>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</si>
  <si>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</si>
  <si>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</si>
  <si>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</si>
  <si>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</si>
  <si>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</si>
  <si>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</si>
  <si>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</si>
  <si>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</si>
  <si>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</si>
  <si>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</si>
  <si>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</si>
  <si>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</si>
  <si>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</si>
  <si>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</si>
  <si>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</si>
  <si>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</si>
  <si>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</si>
  <si>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</si>
  <si>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</si>
  <si>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</si>
  <si>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</si>
  <si>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</si>
  <si>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</si>
  <si>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</si>
  <si>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</si>
  <si>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</si>
  <si>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</si>
  <si>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</si>
  <si>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</si>
  <si>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</si>
  <si>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</si>
  <si>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</si>
  <si>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</si>
  <si>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</si>
  <si>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</si>
  <si>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</si>
  <si>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</si>
  <si>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</si>
  <si>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</si>
  <si>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</si>
  <si>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</si>
  <si>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</si>
  <si>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</si>
  <si>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</si>
  <si>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</si>
  <si>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</si>
  <si>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</si>
  <si>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</si>
  <si>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</si>
  <si>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</si>
  <si>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</si>
  <si>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</si>
  <si>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</si>
  <si>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</si>
  <si>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</si>
  <si>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</si>
  <si>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</si>
  <si>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</si>
  <si>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</si>
  <si>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</si>
  <si>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</si>
  <si>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</si>
  <si>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</si>
  <si>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</si>
  <si>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</si>
  <si>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</si>
  <si>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</si>
  <si>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</si>
  <si>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</si>
  <si>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</si>
  <si>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</si>
  <si>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</si>
  <si>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</si>
  <si>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</si>
  <si>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</si>
  <si>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</si>
  <si>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</si>
  <si>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</si>
  <si>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</si>
  <si>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</si>
  <si>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</si>
  <si>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</si>
  <si>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</si>
  <si>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</si>
  <si>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</si>
  <si>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</si>
  <si>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</si>
  <si>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</si>
  <si>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</si>
  <si>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</si>
  <si>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</si>
  <si>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</si>
  <si>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</si>
  <si>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</si>
  <si>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</si>
  <si>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</si>
  <si>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</si>
  <si>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</si>
  <si>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</si>
  <si>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</si>
  <si>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</si>
  <si>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</si>
  <si>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</si>
  <si>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</si>
  <si>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</si>
  <si>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</si>
  <si>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</si>
  <si>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</si>
  <si>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</si>
  <si>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</si>
  <si>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</si>
  <si>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</si>
  <si>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</si>
  <si>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</si>
  <si>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</si>
  <si>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</si>
  <si>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</si>
  <si>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</si>
  <si>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</si>
  <si>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</si>
  <si>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</si>
  <si>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</si>
  <si>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</si>
  <si>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</si>
  <si>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</si>
  <si>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</si>
  <si>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</si>
  <si>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</si>
  <si>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</si>
  <si>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</si>
  <si>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</si>
  <si>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</si>
  <si>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</si>
  <si>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</si>
  <si>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</si>
  <si>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</si>
  <si>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</si>
  <si>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</si>
  <si>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</si>
  <si>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</si>
  <si>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</si>
  <si>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</si>
  <si>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</si>
  <si>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</si>
  <si>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</si>
  <si>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</si>
  <si>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</si>
  <si>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</si>
  <si>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</si>
  <si>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</si>
  <si>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</si>
  <si>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</si>
  <si>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</si>
  <si>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</si>
  <si>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</si>
  <si>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</si>
  <si>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</si>
  <si>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</si>
  <si>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</si>
  <si>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</si>
  <si>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</si>
  <si>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</si>
  <si>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</si>
  <si>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</si>
  <si>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</si>
  <si>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</si>
  <si>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</si>
  <si>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</si>
  <si>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</si>
  <si>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</si>
  <si>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</si>
  <si>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</si>
  <si>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</si>
  <si>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</si>
  <si>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</si>
  <si>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</si>
  <si>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</si>
  <si>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</si>
  <si>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</si>
  <si>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</si>
  <si>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</si>
  <si>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</si>
  <si>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</si>
  <si>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</si>
  <si>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</si>
  <si>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</si>
  <si>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</si>
  <si>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</si>
  <si>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</si>
  <si>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</si>
  <si>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</si>
  <si>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</si>
  <si>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</si>
  <si>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</si>
  <si>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</si>
  <si>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</si>
  <si>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</si>
  <si>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</si>
  <si>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</si>
  <si>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</si>
  <si>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</si>
  <si>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</si>
  <si>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</si>
  <si>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</si>
  <si>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</si>
  <si>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</si>
  <si>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</si>
  <si>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</si>
  <si>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</si>
  <si>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</si>
  <si>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</si>
  <si>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</si>
  <si>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</si>
  <si>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</si>
  <si>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</si>
  <si>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</si>
  <si>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</si>
  <si>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</si>
  <si>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</si>
  <si>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</si>
  <si>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</si>
  <si>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</si>
  <si>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</si>
  <si>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</si>
  <si>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</si>
  <si>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</si>
  <si>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</si>
  <si>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</si>
  <si>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</si>
  <si>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</si>
  <si>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</si>
  <si>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</si>
  <si>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</si>
  <si>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</si>
  <si>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</si>
  <si>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</si>
  <si>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</si>
  <si>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</si>
  <si>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</si>
  <si>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</si>
  <si>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</si>
  <si>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</si>
  <si>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</si>
  <si>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</si>
  <si>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</si>
  <si>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</si>
  <si>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</si>
  <si>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</si>
  <si>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</si>
  <si>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</si>
  <si>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</si>
  <si>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</si>
  <si>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</si>
  <si>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</si>
  <si>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</si>
  <si>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</si>
  <si>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</si>
  <si>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</si>
  <si>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</si>
  <si>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</si>
  <si>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</si>
  <si>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</si>
  <si>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</si>
  <si>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</si>
  <si>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</si>
  <si>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</si>
  <si>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</si>
  <si>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</si>
  <si>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</si>
  <si>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</si>
  <si>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</si>
  <si>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</si>
  <si>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</si>
  <si>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</si>
  <si>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</si>
  <si>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</si>
  <si>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</si>
  <si>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</si>
  <si>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</si>
  <si>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</si>
  <si>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</si>
  <si>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</si>
  <si>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</si>
  <si>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</si>
  <si>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</si>
  <si>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</si>
  <si>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</si>
  <si>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</si>
  <si>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</si>
  <si>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</si>
  <si>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</si>
  <si>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</si>
  <si>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</si>
  <si>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</si>
  <si>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</si>
  <si>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</si>
  <si>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</si>
  <si>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</si>
  <si>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</si>
  <si>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</si>
  <si>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</si>
  <si>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</si>
  <si>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</si>
  <si>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</si>
  <si>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</si>
  <si>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</si>
  <si>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</si>
  <si>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</si>
  <si>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</si>
  <si>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</si>
  <si>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</si>
  <si>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</si>
  <si>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</si>
  <si>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</si>
  <si>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</si>
  <si>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</si>
  <si>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</si>
  <si>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</si>
  <si>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</si>
  <si>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</si>
  <si>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</si>
  <si>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</si>
  <si>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</si>
  <si>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</si>
  <si>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</si>
  <si>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</si>
  <si>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</si>
  <si>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</si>
  <si>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</si>
  <si>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</si>
  <si>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</si>
  <si>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</si>
  <si>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</si>
  <si>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</si>
  <si>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</si>
  <si>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</si>
  <si>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</si>
  <si>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</si>
  <si>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</si>
  <si>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</si>
  <si>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</si>
  <si>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</si>
  <si>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</si>
  <si>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</si>
  <si>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</si>
  <si>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</si>
  <si>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</si>
  <si>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</si>
  <si>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</si>
  <si>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</si>
  <si>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</si>
  <si>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</si>
  <si>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</si>
  <si>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</si>
  <si>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</si>
  <si>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</si>
  <si>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</si>
  <si>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</si>
  <si>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</si>
  <si>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</si>
  <si>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</si>
  <si>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</si>
  <si>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</si>
  <si>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</si>
  <si>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</si>
  <si>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</si>
  <si>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</si>
  <si>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</si>
  <si>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</si>
  <si>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</si>
  <si>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</si>
  <si>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</si>
  <si>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</si>
  <si>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</si>
  <si>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</si>
  <si>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</si>
  <si>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</si>
  <si>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</si>
  <si>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</si>
  <si>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</si>
  <si>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</si>
  <si>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</si>
  <si>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</si>
  <si>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</si>
  <si>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</si>
  <si>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</si>
  <si>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</si>
  <si>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</si>
  <si>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</si>
  <si>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</si>
  <si>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</si>
  <si>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</si>
  <si>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</si>
  <si>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</si>
  <si>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</si>
  <si>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</si>
  <si>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</si>
  <si>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</si>
  <si>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</si>
  <si>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</si>
  <si>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</si>
  <si>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</si>
  <si>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</si>
  <si>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</si>
  <si>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</si>
  <si>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</si>
  <si>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</si>
  <si>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</si>
  <si>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</si>
  <si>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</si>
  <si>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</si>
  <si>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</si>
  <si>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</si>
  <si>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</si>
  <si>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</si>
  <si>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</si>
  <si>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</si>
  <si>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</si>
  <si>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</si>
  <si>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</si>
  <si>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</si>
  <si>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</si>
  <si>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</si>
  <si>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</si>
  <si>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</si>
  <si>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</si>
  <si>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</si>
  <si>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</si>
  <si>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</si>
  <si>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</si>
  <si>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</si>
  <si>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</si>
  <si>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</si>
  <si>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</si>
  <si>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</si>
  <si>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</si>
  <si>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</si>
  <si>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</si>
  <si>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</si>
  <si>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</si>
  <si>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</si>
  <si>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</si>
  <si>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</si>
  <si>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</si>
  <si>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</si>
  <si>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</si>
  <si>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</si>
  <si>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</si>
  <si>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</si>
  <si>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</si>
  <si>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</si>
  <si>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</si>
  <si>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</si>
  <si>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</si>
  <si>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</si>
  <si>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</si>
  <si>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</si>
  <si>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</si>
  <si>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</si>
  <si>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</si>
  <si>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</si>
  <si>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</si>
  <si>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</si>
  <si>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</si>
  <si>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</si>
  <si>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</si>
  <si>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</si>
  <si>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</si>
  <si>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</si>
  <si>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</si>
  <si>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</si>
  <si>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</si>
  <si>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</si>
  <si>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</si>
  <si>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</si>
  <si>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</si>
  <si>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</si>
  <si>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</si>
  <si>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</si>
  <si>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</si>
  <si>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</si>
  <si>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</si>
  <si>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</si>
  <si>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</si>
  <si>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</si>
  <si>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</si>
  <si>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</si>
  <si>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</si>
  <si>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</si>
  <si>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</si>
  <si>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</si>
  <si>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</si>
  <si>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</si>
  <si>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</si>
  <si>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</si>
  <si>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</si>
  <si>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</si>
  <si>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</si>
  <si>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</si>
  <si>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</si>
  <si>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</si>
  <si>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</si>
  <si>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</si>
  <si>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</si>
  <si>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</si>
  <si>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</si>
  <si>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</si>
  <si>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</si>
  <si>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</si>
  <si>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</si>
  <si>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</si>
  <si>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</si>
  <si>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</si>
  <si>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</si>
  <si>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</si>
  <si>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</si>
  <si>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</si>
  <si>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</si>
  <si>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</si>
  <si>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</si>
  <si>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</si>
  <si>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</si>
  <si>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</si>
  <si>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</si>
  <si>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</si>
  <si>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</si>
  <si>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</si>
  <si>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</si>
  <si>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</si>
  <si>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</si>
  <si>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</si>
  <si>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</si>
  <si>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</si>
  <si>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</si>
  <si>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</si>
  <si>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</si>
  <si>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</si>
  <si>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</si>
  <si>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</si>
  <si>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</si>
  <si>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</si>
  <si>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</si>
  <si>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</si>
  <si>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</si>
  <si>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</si>
  <si>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</si>
  <si>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</si>
  <si>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</si>
  <si>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</si>
  <si>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</si>
  <si>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</si>
  <si>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</si>
  <si>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</si>
  <si>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</si>
  <si>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</si>
  <si>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</si>
  <si>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</si>
  <si>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</si>
  <si>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</si>
  <si>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</si>
  <si>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</si>
  <si>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</si>
  <si>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</si>
  <si>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</si>
  <si>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</si>
  <si>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</si>
  <si>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</si>
  <si>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</si>
  <si>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</si>
  <si>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</si>
  <si>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</si>
  <si>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</si>
  <si>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</si>
  <si>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</si>
  <si>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</si>
  <si>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</si>
  <si>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</si>
  <si>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</si>
  <si>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</si>
  <si>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</si>
  <si>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</si>
  <si>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</si>
  <si>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</si>
  <si>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</si>
  <si>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</si>
  <si>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</si>
  <si>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</si>
  <si>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</si>
  <si>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</si>
  <si>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</si>
  <si>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</si>
  <si>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</si>
  <si>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</si>
  <si>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</si>
  <si>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</si>
  <si>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</si>
  <si>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</si>
  <si>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</si>
  <si>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</si>
  <si>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</si>
  <si>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</si>
  <si>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</si>
  <si>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</si>
  <si>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</si>
  <si>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</si>
  <si>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</si>
  <si>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</si>
  <si>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</si>
  <si>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</si>
  <si>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</si>
  <si>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</si>
  <si>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</si>
  <si>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</si>
  <si>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</si>
  <si>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</si>
  <si>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</si>
  <si>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</si>
  <si>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</si>
  <si>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</si>
  <si>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</si>
  <si>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</si>
  <si>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</si>
  <si>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</si>
  <si>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</si>
  <si>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</si>
  <si>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</si>
  <si>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</si>
  <si>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</si>
  <si>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</si>
  <si>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</si>
  <si>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</si>
  <si>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</si>
  <si>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</si>
  <si>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</si>
  <si>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</si>
  <si>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</si>
  <si>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</si>
  <si>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</si>
  <si>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</si>
  <si>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</si>
  <si>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</si>
  <si>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</si>
  <si>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</si>
  <si>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</si>
  <si>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</si>
  <si>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</si>
  <si>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</si>
  <si>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</si>
  <si>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</si>
  <si>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</si>
  <si>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</si>
  <si>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</si>
  <si>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</si>
  <si>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</si>
  <si>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</si>
  <si>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</si>
  <si>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</si>
  <si>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</si>
  <si>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</si>
  <si>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</si>
  <si>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</si>
  <si>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</si>
  <si>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</si>
  <si>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</si>
  <si>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</si>
  <si>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</si>
  <si>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</si>
  <si>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</si>
  <si>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</si>
  <si>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</si>
  <si>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</si>
  <si>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</si>
  <si>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</si>
  <si>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</si>
  <si>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</si>
  <si>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</si>
  <si>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</si>
  <si>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</si>
  <si>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</si>
  <si>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</si>
  <si>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</si>
  <si>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</si>
  <si>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</si>
  <si>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</si>
  <si>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</si>
  <si>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</si>
  <si>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</si>
  <si>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</si>
  <si>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</si>
  <si>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</si>
  <si>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</si>
  <si>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</si>
  <si>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</si>
  <si>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</si>
  <si>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</si>
  <si>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</si>
  <si>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</si>
  <si>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</si>
  <si>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</si>
  <si>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</si>
  <si>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</si>
  <si>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</si>
  <si>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</si>
  <si>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</si>
  <si>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</si>
  <si>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</si>
  <si>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</si>
  <si>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</si>
  <si>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</si>
  <si>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</si>
  <si>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</si>
  <si>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</si>
  <si>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</si>
  <si>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</si>
  <si>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</si>
  <si>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</si>
  <si>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</si>
  <si>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</si>
  <si>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</si>
  <si>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</si>
  <si>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</si>
  <si>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</si>
  <si>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</si>
  <si>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</si>
  <si>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</si>
  <si>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</si>
  <si>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</si>
  <si>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</si>
  <si>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</si>
  <si>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</si>
  <si>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</si>
  <si>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</si>
  <si>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</si>
  <si>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</si>
  <si>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</si>
  <si>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</si>
  <si>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</si>
  <si>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</si>
  <si>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</si>
  <si>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</si>
  <si>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</si>
  <si>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</si>
  <si>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</si>
  <si>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</si>
  <si>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</si>
  <si>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</si>
  <si>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</si>
  <si>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</si>
  <si>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</si>
  <si>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</si>
  <si>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</si>
  <si>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</si>
  <si>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</si>
  <si>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</si>
  <si>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</si>
  <si>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</si>
  <si>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</si>
  <si>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</si>
  <si>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</si>
  <si>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</si>
  <si>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</si>
  <si>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</si>
  <si>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</si>
  <si>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</si>
  <si>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</si>
  <si>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</si>
  <si>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</si>
  <si>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</si>
  <si>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</si>
  <si>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</si>
  <si>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</si>
  <si>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</si>
  <si>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</si>
  <si>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</si>
  <si>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</si>
  <si>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</si>
  <si>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</si>
  <si>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</si>
  <si>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</si>
  <si>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</si>
  <si>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</si>
  <si>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</si>
  <si>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</si>
  <si>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</si>
  <si>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</si>
  <si>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</si>
  <si>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</si>
  <si>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</si>
  <si>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</si>
  <si>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</si>
  <si>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</si>
  <si>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</si>
  <si>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</si>
  <si>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</si>
  <si>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</si>
  <si>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</si>
  <si>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</si>
  <si>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</si>
  <si>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</si>
  <si>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</si>
  <si>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</si>
  <si>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</si>
  <si>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</si>
  <si>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</si>
  <si>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</si>
  <si>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</si>
  <si>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</si>
  <si>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</si>
  <si>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</si>
  <si>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</si>
  <si>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</si>
  <si>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</si>
  <si>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</si>
  <si>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</si>
  <si>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</si>
  <si>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</si>
  <si>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</si>
  <si>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</si>
  <si>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</si>
  <si>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</si>
  <si>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</si>
  <si>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</si>
  <si>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</si>
  <si>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</si>
  <si>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</si>
  <si>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</si>
  <si>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</si>
  <si>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</si>
  <si>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</si>
  <si>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</si>
  <si>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</si>
  <si>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</si>
  <si>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</si>
  <si>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</si>
  <si>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</si>
  <si>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</si>
  <si>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</si>
  <si>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</si>
  <si>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</si>
  <si>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</si>
  <si>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</si>
  <si>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</si>
  <si>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</si>
  <si>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</si>
  <si>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</si>
  <si>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</si>
  <si>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</si>
  <si>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</si>
  <si>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</si>
  <si>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</si>
  <si>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</si>
  <si>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</si>
  <si>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</si>
  <si>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</si>
  <si>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</si>
  <si>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</si>
  <si>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</si>
  <si>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</si>
  <si>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</si>
  <si>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</si>
  <si>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</si>
  <si>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</si>
  <si>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</si>
  <si>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</si>
  <si>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</si>
  <si>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</si>
  <si>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</si>
  <si>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</si>
  <si>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</si>
  <si>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</si>
  <si>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</si>
  <si>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</si>
  <si>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</si>
  <si>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</si>
  <si>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</si>
  <si>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</si>
  <si>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</si>
  <si>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</si>
  <si>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</si>
  <si>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</si>
  <si>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</si>
  <si>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</si>
  <si>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</si>
  <si>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</si>
  <si>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</si>
  <si>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</si>
  <si>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</si>
  <si>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</si>
  <si>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</si>
  <si>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</si>
  <si>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</si>
  <si>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</si>
  <si>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</si>
  <si>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</si>
  <si>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</si>
  <si>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</si>
  <si>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</si>
  <si>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</si>
  <si>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</si>
  <si>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</si>
  <si>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</si>
  <si>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</si>
  <si>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</si>
  <si>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</si>
  <si>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</si>
  <si>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</si>
  <si>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</si>
  <si>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</si>
  <si>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</si>
  <si>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</si>
  <si>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</si>
  <si>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</si>
  <si>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</si>
  <si>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</si>
  <si>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</si>
  <si>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</si>
  <si>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</si>
  <si>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</si>
  <si>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</si>
  <si>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</si>
  <si>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</si>
  <si>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</si>
  <si>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</si>
  <si>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</si>
  <si>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</si>
  <si>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</si>
  <si>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</si>
  <si>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</si>
  <si>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</si>
  <si>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</si>
  <si>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</si>
  <si>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</si>
  <si>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</si>
  <si>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</si>
  <si>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</si>
  <si>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</si>
  <si>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</si>
  <si>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</si>
  <si>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</si>
  <si>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</si>
  <si>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</si>
  <si>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</si>
  <si>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</si>
  <si>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</si>
  <si>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</si>
  <si>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</si>
  <si>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</si>
  <si>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</si>
  <si>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</si>
  <si>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</si>
  <si>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</si>
  <si>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</si>
  <si>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</si>
  <si>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</si>
  <si>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</si>
  <si>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</si>
  <si>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</si>
  <si>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</si>
  <si>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</si>
  <si>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</si>
  <si>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</si>
  <si>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</si>
  <si>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</si>
  <si>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</si>
  <si>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</si>
  <si>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</si>
  <si>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</si>
  <si>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</si>
  <si>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</si>
  <si>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</si>
  <si>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</si>
  <si>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</si>
  <si>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</si>
  <si>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</si>
  <si>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</si>
  <si>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</si>
  <si>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</si>
  <si>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</si>
  <si>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</si>
  <si>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</si>
  <si>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</si>
  <si>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</si>
  <si>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</si>
  <si>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</si>
  <si>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</si>
  <si>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</si>
  <si>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</si>
  <si>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</si>
  <si>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</si>
  <si>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</si>
  <si>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</si>
  <si>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</si>
  <si>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</si>
  <si>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</si>
  <si>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</si>
  <si>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</si>
  <si>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</si>
  <si>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</si>
  <si>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</si>
  <si>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</si>
  <si>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</si>
  <si>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</si>
  <si>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</si>
  <si>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</si>
  <si>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</si>
  <si>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</si>
  <si>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</si>
  <si>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</si>
  <si>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</si>
  <si>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</si>
  <si>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</si>
  <si>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</si>
  <si>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</si>
  <si>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</si>
  <si>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</si>
  <si>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</si>
  <si>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</si>
  <si>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</si>
  <si>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</si>
  <si>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</si>
  <si>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</si>
  <si>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</si>
  <si>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</si>
  <si>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</si>
  <si>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</si>
  <si>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</si>
  <si>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</si>
  <si>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</si>
  <si>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</si>
  <si>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</si>
  <si>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</si>
  <si>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</si>
  <si>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</si>
  <si>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</si>
  <si>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</si>
  <si>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</si>
  <si>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</si>
  <si>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</si>
  <si>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</si>
  <si>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</si>
  <si>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</si>
  <si>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</si>
  <si>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</si>
  <si>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</si>
  <si>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</si>
  <si>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</si>
  <si>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</si>
  <si>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</si>
  <si>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</si>
  <si>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</si>
  <si>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</si>
  <si>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</si>
  <si>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</si>
  <si>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</si>
  <si>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</si>
  <si>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</si>
  <si>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</si>
  <si>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</si>
  <si>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</si>
  <si>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</si>
  <si>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</si>
  <si>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</si>
  <si>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</si>
  <si>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</si>
  <si>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</si>
  <si>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</si>
  <si>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</si>
  <si>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</si>
  <si>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</si>
  <si>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</si>
  <si>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</si>
  <si>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</si>
  <si>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</si>
  <si>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</si>
  <si>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</si>
  <si>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</si>
  <si>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</si>
  <si>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</si>
  <si>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</si>
  <si>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</si>
  <si>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</si>
  <si>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</si>
  <si>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</si>
  <si>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</si>
  <si>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</si>
  <si>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</si>
  <si>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</si>
  <si>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</si>
  <si>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</si>
  <si>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</si>
  <si>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</si>
  <si>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</si>
  <si>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</si>
  <si>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</si>
  <si>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</si>
  <si>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</si>
  <si>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</si>
  <si>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</si>
  <si>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</si>
  <si>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</si>
  <si>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</si>
  <si>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</si>
  <si>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</si>
  <si>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</si>
  <si>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</si>
  <si>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</si>
  <si>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</si>
  <si>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</si>
  <si>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</si>
  <si>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</si>
  <si>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</si>
  <si>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</si>
  <si>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</si>
  <si>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</si>
  <si>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</si>
  <si>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</si>
  <si>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</si>
  <si>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</si>
  <si>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</si>
  <si>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</si>
  <si>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</si>
  <si>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</si>
  <si>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</si>
  <si>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</si>
  <si>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</si>
  <si>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</si>
  <si>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</si>
  <si>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</si>
  <si>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</si>
  <si>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</si>
  <si>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</si>
  <si>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</si>
  <si>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</si>
  <si>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</si>
  <si>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</si>
  <si>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</si>
  <si>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</si>
  <si>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</si>
  <si>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</si>
  <si>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</si>
  <si>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</si>
  <si>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</si>
  <si>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</si>
  <si>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</si>
  <si>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</si>
  <si>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</si>
  <si>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</si>
  <si>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</si>
  <si>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</si>
  <si>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</si>
  <si>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</si>
  <si>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</si>
  <si>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</si>
  <si>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</si>
  <si>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</si>
  <si>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</si>
  <si>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</si>
  <si>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</si>
  <si>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</si>
  <si>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</si>
  <si>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</si>
  <si>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</si>
  <si>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</si>
  <si>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</si>
  <si>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</si>
  <si>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</si>
  <si>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</si>
  <si>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</si>
  <si>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</si>
  <si>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</si>
  <si>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</si>
  <si>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</si>
  <si>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</si>
  <si>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</si>
  <si>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</si>
  <si>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</si>
  <si>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</si>
  <si>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</si>
  <si>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</si>
  <si>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</si>
  <si>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</si>
  <si>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</si>
  <si>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</si>
  <si>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</si>
  <si>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</si>
  <si>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</si>
  <si>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</si>
  <si>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</si>
  <si>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</si>
  <si>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</si>
  <si>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</si>
  <si>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</si>
  <si>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</si>
  <si>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</si>
  <si>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</si>
  <si>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</si>
  <si>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</si>
  <si>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</si>
  <si>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</si>
  <si>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</si>
  <si>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</si>
  <si>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</si>
  <si>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</si>
  <si>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</si>
  <si>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</si>
  <si>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</si>
  <si>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</si>
  <si>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</si>
  <si>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</si>
  <si>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</si>
  <si>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</si>
  <si>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</si>
  <si>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</si>
  <si>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</si>
  <si>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</si>
  <si>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</si>
  <si>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</si>
  <si>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</si>
  <si>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</si>
  <si>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</si>
  <si>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</si>
  <si>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</si>
  <si>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</si>
  <si>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</si>
  <si>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</si>
  <si>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</si>
  <si>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</si>
  <si>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</si>
  <si>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</si>
  <si>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</si>
  <si>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</si>
  <si>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</si>
  <si>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</si>
  <si>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</si>
  <si>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</si>
  <si>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</si>
  <si>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</si>
  <si>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</si>
  <si>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</si>
  <si>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</si>
  <si>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</si>
  <si>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</si>
  <si>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</si>
  <si>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</si>
  <si>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</si>
  <si>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</si>
  <si>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</si>
  <si>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</si>
  <si>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</si>
  <si>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</si>
  <si>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</si>
  <si>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</si>
  <si>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</si>
  <si>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</si>
  <si>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</si>
  <si>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</si>
  <si>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</si>
  <si>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</si>
  <si>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</si>
  <si>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</si>
  <si>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</si>
  <si>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</si>
  <si>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</si>
  <si>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</si>
  <si>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</si>
  <si>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</si>
  <si>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</si>
  <si>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</si>
  <si>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</si>
  <si>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</si>
  <si>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</si>
  <si>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</si>
  <si>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</si>
  <si>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</si>
  <si>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</si>
  <si>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</si>
  <si>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</si>
  <si>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</si>
  <si>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</si>
  <si>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</si>
  <si>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</si>
  <si>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</si>
  <si>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</si>
  <si>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</si>
  <si>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</si>
  <si>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</si>
  <si>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</si>
  <si>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</si>
  <si>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</si>
  <si>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</si>
  <si>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</si>
  <si>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</si>
  <si>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</si>
  <si>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</si>
  <si>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</si>
  <si>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</si>
  <si>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</si>
  <si>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</si>
  <si>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</si>
  <si>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</si>
  <si>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</si>
  <si>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</si>
  <si>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</si>
  <si>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</si>
  <si>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</si>
  <si>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</si>
  <si>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</si>
  <si>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</si>
  <si>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</si>
  <si>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</si>
  <si>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</si>
  <si>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</si>
  <si>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</si>
  <si>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</si>
  <si>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</si>
  <si>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</si>
  <si>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</si>
  <si>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</si>
  <si>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</si>
  <si>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</si>
  <si>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</si>
  <si>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</si>
  <si>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</si>
  <si>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</si>
  <si>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</si>
  <si>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</si>
  <si>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</si>
  <si>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</si>
  <si>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</si>
  <si>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</si>
  <si>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</si>
  <si>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</si>
  <si>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</si>
  <si>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</si>
  <si>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</si>
  <si>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</si>
  <si>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</si>
  <si>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</si>
  <si>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</si>
  <si>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</si>
  <si>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</si>
  <si>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</si>
  <si>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</si>
  <si>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</si>
  <si>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</si>
  <si>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</si>
  <si>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</si>
  <si>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</si>
  <si>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</si>
  <si>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</si>
  <si>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</si>
  <si>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</si>
  <si>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</si>
  <si>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</si>
  <si>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</si>
  <si>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</si>
  <si>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</si>
  <si>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</si>
  <si>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</si>
  <si>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</si>
  <si>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</si>
  <si>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</si>
  <si>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</si>
  <si>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</si>
  <si>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</si>
  <si>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</si>
  <si>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</si>
  <si>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</si>
  <si>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</si>
  <si>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</si>
  <si>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</si>
  <si>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</si>
  <si>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</si>
  <si>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</si>
  <si>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</si>
  <si>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</si>
  <si>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</si>
  <si>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</si>
  <si>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</si>
  <si>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</si>
  <si>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</si>
  <si>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</si>
  <si>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</si>
  <si>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</si>
  <si>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</si>
  <si>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</si>
  <si>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</si>
  <si>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</si>
  <si>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</si>
  <si>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</si>
  <si>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</si>
  <si>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</si>
  <si>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</si>
  <si>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</si>
  <si>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</si>
  <si>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</si>
  <si>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</si>
  <si>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</si>
  <si>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</si>
  <si>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</si>
  <si>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</si>
  <si>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</si>
  <si>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</si>
  <si>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</si>
  <si>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</si>
  <si>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</si>
  <si>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</si>
  <si>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</si>
  <si>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</si>
  <si>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</si>
  <si>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</si>
  <si>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</si>
  <si>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</si>
  <si>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</si>
  <si>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</si>
  <si>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</si>
  <si>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</si>
  <si>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</si>
  <si>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</si>
  <si>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</si>
  <si>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</si>
  <si>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</si>
  <si>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</si>
  <si>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</si>
  <si>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</si>
  <si>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</si>
  <si>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</si>
  <si>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</si>
  <si>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</si>
  <si>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</si>
  <si>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</si>
  <si>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</si>
  <si>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</si>
  <si>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</si>
  <si>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</si>
  <si>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</si>
  <si>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</si>
  <si>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</si>
  <si>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</si>
  <si>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</si>
  <si>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</si>
  <si>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</si>
  <si>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</si>
  <si>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</si>
  <si>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</si>
  <si>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</si>
  <si>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</si>
  <si>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</si>
  <si>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</si>
  <si>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</si>
  <si>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</si>
  <si>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</si>
  <si>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</si>
  <si>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</si>
  <si>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</si>
  <si>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</si>
  <si>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</si>
  <si>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</si>
  <si>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</si>
  <si>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</si>
  <si>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</si>
  <si>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</si>
  <si>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</si>
  <si>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</si>
  <si>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</si>
  <si>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</si>
  <si>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</si>
  <si>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</si>
  <si>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</si>
  <si>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</si>
  <si>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</si>
  <si>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</si>
  <si>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</si>
  <si>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</si>
  <si>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</si>
  <si>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</si>
  <si>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</si>
  <si>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</si>
  <si>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</si>
  <si>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</si>
  <si>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</si>
  <si>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</si>
  <si>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</si>
  <si>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</si>
  <si>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</si>
  <si>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</si>
  <si>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</si>
  <si>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</si>
  <si>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</si>
  <si>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</si>
  <si>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</si>
  <si>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</si>
  <si>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</si>
  <si>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</si>
  <si>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</si>
  <si>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</si>
  <si>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</si>
  <si>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</si>
  <si>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</si>
  <si>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</si>
  <si>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</si>
  <si>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</si>
  <si>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</si>
  <si>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</si>
  <si>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</si>
  <si>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</si>
  <si>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</si>
  <si>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</si>
  <si>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</si>
  <si>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</si>
  <si>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</si>
  <si>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</si>
  <si>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</si>
  <si>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</si>
  <si>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</si>
  <si>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</si>
  <si>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</si>
  <si>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</si>
  <si>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</si>
  <si>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</si>
  <si>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</si>
  <si>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</si>
  <si>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</si>
  <si>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</si>
  <si>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</si>
  <si>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</si>
  <si>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</si>
  <si>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</si>
  <si>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</si>
  <si>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</si>
  <si>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</si>
  <si>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</si>
  <si>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</si>
  <si>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</si>
  <si>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</si>
  <si>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</si>
  <si>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</si>
  <si>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</si>
  <si>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</si>
  <si>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</si>
  <si>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</si>
  <si>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</si>
  <si>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</si>
  <si>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</si>
  <si>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</si>
  <si>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</si>
  <si>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</si>
  <si>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</si>
  <si>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</si>
  <si>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</si>
  <si>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</si>
  <si>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</si>
  <si>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</si>
  <si>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</si>
  <si>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</si>
  <si>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</si>
  <si>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</si>
  <si>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</si>
  <si>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</si>
  <si>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</si>
  <si>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</si>
  <si>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</si>
  <si>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</si>
  <si>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</si>
  <si>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</si>
  <si>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</si>
  <si>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</si>
  <si>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</si>
  <si>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</si>
  <si>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</si>
  <si>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</si>
  <si>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</si>
  <si>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</si>
  <si>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</si>
  <si>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</si>
  <si>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</si>
  <si>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</si>
  <si>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</si>
  <si>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</si>
  <si>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</si>
  <si>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</si>
  <si>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</si>
  <si>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</si>
  <si>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</si>
  <si>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</si>
  <si>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</si>
  <si>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</si>
  <si>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</si>
  <si>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</si>
  <si>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</si>
  <si>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</si>
  <si>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</si>
  <si>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</si>
  <si>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</si>
  <si>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</si>
  <si>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</si>
  <si>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</si>
  <si>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</si>
  <si>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</si>
  <si>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</si>
  <si>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</si>
  <si>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</si>
  <si>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</si>
  <si>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</si>
  <si>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</si>
  <si>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</si>
  <si>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</si>
  <si>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</si>
  <si>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</si>
  <si>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</si>
  <si>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</si>
  <si>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</si>
  <si>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</si>
  <si>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</si>
  <si>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</si>
  <si>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</si>
  <si>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</si>
  <si>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</si>
  <si>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</si>
  <si>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</si>
  <si>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</si>
  <si>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</si>
  <si>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</si>
  <si>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</si>
  <si>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</si>
  <si>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</si>
  <si>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</si>
  <si>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</si>
  <si>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</si>
  <si>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</si>
  <si>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</si>
  <si>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</si>
  <si>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</si>
  <si>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</si>
  <si>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</si>
  <si>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</si>
  <si>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</si>
  <si>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</si>
  <si>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</si>
  <si>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</si>
  <si>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</si>
  <si>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</si>
  <si>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</si>
  <si>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</si>
  <si>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</si>
  <si>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</si>
  <si>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</si>
  <si>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</si>
  <si>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</si>
  <si>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</si>
  <si>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</si>
  <si>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</si>
  <si>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</si>
  <si>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</si>
  <si>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</si>
  <si>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</si>
  <si>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</si>
  <si>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</si>
  <si>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</si>
  <si>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</si>
  <si>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</si>
  <si>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</si>
  <si>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</si>
  <si>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</si>
  <si>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</si>
  <si>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</si>
  <si>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</si>
  <si>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</si>
  <si>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</si>
  <si>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</si>
  <si>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</si>
  <si>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</si>
  <si>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</si>
  <si>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</si>
  <si>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</si>
  <si>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</si>
  <si>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</si>
  <si>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</si>
  <si>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</si>
  <si>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</si>
  <si>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</si>
  <si>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</si>
  <si>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</si>
  <si>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</si>
  <si>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</si>
  <si>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</si>
  <si>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</si>
  <si>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</si>
  <si>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</si>
  <si>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</si>
  <si>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</si>
  <si>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</si>
  <si>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</si>
  <si>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</si>
  <si>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</si>
  <si>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</si>
  <si>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</si>
  <si>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</si>
  <si>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</si>
  <si>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</si>
  <si>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</si>
  <si>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</si>
  <si>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</si>
  <si>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</si>
  <si>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</si>
  <si>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</si>
  <si>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</si>
  <si>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</si>
  <si>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</si>
  <si>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</si>
  <si>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</si>
  <si>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</si>
  <si>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</si>
  <si>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</si>
  <si>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</si>
  <si>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</si>
  <si>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</si>
  <si>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</si>
  <si>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</si>
  <si>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</si>
  <si>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</si>
  <si>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</si>
  <si>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</si>
  <si>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</si>
  <si>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</si>
  <si>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</si>
  <si>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</si>
  <si>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</si>
  <si>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</si>
  <si>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</si>
  <si>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</si>
  <si>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</si>
  <si>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</si>
  <si>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</si>
  <si>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</si>
  <si>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</si>
  <si>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</si>
  <si>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</si>
  <si>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</si>
  <si>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</si>
  <si>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</si>
  <si>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</si>
  <si>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</si>
  <si>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</si>
  <si>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</si>
  <si>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</si>
  <si>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</si>
  <si>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</si>
  <si>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</si>
  <si>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</si>
  <si>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</si>
  <si>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</si>
  <si>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</si>
  <si>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</si>
  <si>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</si>
  <si>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</si>
  <si>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</si>
  <si>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</si>
  <si>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</si>
  <si>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</si>
  <si>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</si>
  <si>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</si>
  <si>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</si>
  <si>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</si>
  <si>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</si>
  <si>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</si>
  <si>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</si>
  <si>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</si>
  <si>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</si>
  <si>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</si>
  <si>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</si>
  <si>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</si>
  <si>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</si>
  <si>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</si>
  <si>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</si>
  <si>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</si>
  <si>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</si>
  <si>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</si>
  <si>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</si>
  <si>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</si>
  <si>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</si>
  <si>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</si>
  <si>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</si>
  <si>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</si>
  <si>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</si>
  <si>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</si>
  <si>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</si>
  <si>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</si>
  <si>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</si>
  <si>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</si>
  <si>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</si>
  <si>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</si>
  <si>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</si>
  <si>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</si>
  <si>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</si>
  <si>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</si>
  <si>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</si>
  <si>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</si>
  <si>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</si>
  <si>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</si>
  <si>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</si>
  <si>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</si>
  <si>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</si>
  <si>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</si>
  <si>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</si>
  <si>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</si>
  <si>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</si>
  <si>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</si>
  <si>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</si>
  <si>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</si>
  <si>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</si>
  <si>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</si>
  <si>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</si>
  <si>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</si>
  <si>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</si>
  <si>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</si>
  <si>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</si>
  <si>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</si>
  <si>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</si>
  <si>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</si>
  <si>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</si>
  <si>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</si>
  <si>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</si>
  <si>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</si>
  <si>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</si>
  <si>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</si>
  <si>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</si>
  <si>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</si>
  <si>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</si>
  <si>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</si>
  <si>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</si>
  <si>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</si>
  <si>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</si>
  <si>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</si>
  <si>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</si>
  <si>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</si>
  <si>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</si>
  <si>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</si>
  <si>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</si>
  <si>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</si>
  <si>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</si>
  <si>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</si>
  <si>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</si>
  <si>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</si>
  <si>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</si>
  <si>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</si>
  <si>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</si>
  <si>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</si>
  <si>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</si>
  <si>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</si>
  <si>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</si>
  <si>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</si>
  <si>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</si>
  <si>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</si>
  <si>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</si>
  <si>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</si>
  <si>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</si>
  <si>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</si>
  <si>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</si>
  <si>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</si>
  <si>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</si>
  <si>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</si>
  <si>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</si>
  <si>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</si>
  <si>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</si>
  <si>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</si>
  <si>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</si>
  <si>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</si>
  <si>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</si>
  <si>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</si>
  <si>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</si>
  <si>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</si>
  <si>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</si>
  <si>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</si>
  <si>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</si>
  <si>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</si>
  <si>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</si>
  <si>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</si>
  <si>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</si>
  <si>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</si>
  <si>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</si>
  <si>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</si>
  <si>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</si>
  <si>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</si>
  <si>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</si>
  <si>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</si>
  <si>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</si>
  <si>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</si>
  <si>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</si>
  <si>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</si>
  <si>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</si>
  <si>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</si>
  <si>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</si>
  <si>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</si>
  <si>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</si>
  <si>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</si>
  <si>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</si>
  <si>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</si>
  <si>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</si>
  <si>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</si>
  <si>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</si>
  <si>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</si>
  <si>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</si>
  <si>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</si>
  <si>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</si>
  <si>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</si>
  <si>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</si>
  <si>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</si>
  <si>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</si>
  <si>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</si>
  <si>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</si>
  <si>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</si>
  <si>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</si>
  <si>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</si>
  <si>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</si>
  <si>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</si>
  <si>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</si>
  <si>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</si>
  <si>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</si>
  <si>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</si>
  <si>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</si>
  <si>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</si>
  <si>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</si>
  <si>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</si>
  <si>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</si>
  <si>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</si>
  <si>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</si>
  <si>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</si>
  <si>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</si>
  <si>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</si>
  <si>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</si>
  <si>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</si>
  <si>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</si>
  <si>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</si>
  <si>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</si>
  <si>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</si>
  <si>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</si>
  <si>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</si>
  <si>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</si>
  <si>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</si>
  <si>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</si>
  <si>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</si>
  <si>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</si>
  <si>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</si>
  <si>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</si>
  <si>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</si>
  <si>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</si>
  <si>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</si>
  <si>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</si>
  <si>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</si>
  <si>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</si>
  <si>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</si>
  <si>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</si>
  <si>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</si>
  <si>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</si>
  <si>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</si>
  <si>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</si>
  <si>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</si>
  <si>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</si>
  <si>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</si>
  <si>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</si>
  <si>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</si>
  <si>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</si>
  <si>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</si>
  <si>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</si>
  <si>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</si>
  <si>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</si>
  <si>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</si>
  <si>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</si>
  <si>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</si>
  <si>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</si>
  <si>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</si>
  <si>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</si>
  <si>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</si>
  <si>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</si>
  <si>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</si>
  <si>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</si>
  <si>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</si>
  <si>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</si>
  <si>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</si>
  <si>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</si>
  <si>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</si>
  <si>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</si>
  <si>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</si>
  <si>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</si>
  <si>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</si>
  <si>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</si>
  <si>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</si>
  <si>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</si>
  <si>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</si>
  <si>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</si>
  <si>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</si>
  <si>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</si>
  <si>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</si>
  <si>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</si>
  <si>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</si>
  <si>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</si>
  <si>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</si>
  <si>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</si>
  <si>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</si>
  <si>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</si>
  <si>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</si>
  <si>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</si>
  <si>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</si>
  <si>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</si>
  <si>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</si>
  <si>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</si>
  <si>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</si>
  <si>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</si>
  <si>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</si>
  <si>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</si>
  <si>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</si>
  <si>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</si>
  <si>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</si>
  <si>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</si>
  <si>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</si>
  <si>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</si>
  <si>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</si>
  <si>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</si>
  <si>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</si>
  <si>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</si>
  <si>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</si>
  <si>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</si>
  <si>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</si>
  <si>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</si>
  <si>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</si>
  <si>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</si>
  <si>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</si>
  <si>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</si>
  <si>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</si>
  <si>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</si>
  <si>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</si>
  <si>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</si>
  <si>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</si>
  <si>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</si>
  <si>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</si>
  <si>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</si>
  <si>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</si>
  <si>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</si>
  <si>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</si>
  <si>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</si>
  <si>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</si>
  <si>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</si>
  <si>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</si>
  <si>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</si>
  <si>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</si>
  <si>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</si>
  <si>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</si>
  <si>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</si>
  <si>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</si>
  <si>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</si>
  <si>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</si>
  <si>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</si>
  <si>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</si>
  <si>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</si>
  <si>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</si>
  <si>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</si>
  <si>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</si>
  <si>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</si>
  <si>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</si>
  <si>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</si>
  <si>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</si>
  <si>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</si>
  <si>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</si>
  <si>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</si>
  <si>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</si>
  <si>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</si>
  <si>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</si>
  <si>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</si>
  <si>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</si>
  <si>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</si>
  <si>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</si>
  <si>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</si>
  <si>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</si>
  <si>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</si>
  <si>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</si>
  <si>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</si>
  <si>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</si>
  <si>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</si>
  <si>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</si>
  <si>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</si>
  <si>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</si>
  <si>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</si>
  <si>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</si>
  <si>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</si>
  <si>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</si>
  <si>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</si>
  <si>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</si>
  <si>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</si>
  <si>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</si>
  <si>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</si>
  <si>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</si>
  <si>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</si>
  <si>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</si>
  <si>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</si>
  <si>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</si>
  <si>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</si>
  <si>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</si>
  <si>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</si>
  <si>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</si>
  <si>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</si>
  <si>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</si>
  <si>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</si>
  <si>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</si>
  <si>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</si>
  <si>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</si>
  <si>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</si>
  <si>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</si>
  <si>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</si>
  <si>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</si>
  <si>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</si>
  <si>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</si>
  <si>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</si>
  <si>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</si>
  <si>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</si>
  <si>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</si>
  <si>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</si>
  <si>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</si>
  <si>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</si>
  <si>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</si>
  <si>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</si>
  <si>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</si>
  <si>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</si>
  <si>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</si>
  <si>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</si>
  <si>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</si>
  <si>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</si>
  <si>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</si>
  <si>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</si>
  <si>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</si>
  <si>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</si>
  <si>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</si>
  <si>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</si>
  <si>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</si>
  <si>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</si>
  <si>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</si>
  <si>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</si>
  <si>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</si>
  <si>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</si>
  <si>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</si>
  <si>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</si>
  <si>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</si>
  <si>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</si>
  <si>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</si>
  <si>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</si>
  <si>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</si>
  <si>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</si>
  <si>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</si>
  <si>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</si>
  <si>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</si>
  <si>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</si>
  <si>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</si>
  <si>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</si>
  <si>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</si>
  <si>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</si>
  <si>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</si>
  <si>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</si>
  <si>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</si>
  <si>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</si>
  <si>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</si>
  <si>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</si>
  <si>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</si>
  <si>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</si>
  <si>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</si>
  <si>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</si>
  <si>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</si>
  <si>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</si>
  <si>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</si>
  <si>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</si>
  <si>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</si>
  <si>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</si>
  <si>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</si>
  <si>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</si>
  <si>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</si>
  <si>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</si>
  <si>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</si>
  <si>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</si>
  <si>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</si>
  <si>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</si>
  <si>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</si>
  <si>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</si>
  <si>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</si>
  <si>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</si>
  <si>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</si>
  <si>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</si>
  <si>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</si>
  <si>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</si>
  <si>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</si>
  <si>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</si>
  <si>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</si>
  <si>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</si>
  <si>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</si>
  <si>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</si>
  <si>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</si>
  <si>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</si>
  <si>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</si>
  <si>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</si>
  <si>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</si>
  <si>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</si>
  <si>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</si>
  <si>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</si>
  <si>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</si>
  <si>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</si>
  <si>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</si>
  <si>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</si>
  <si>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</si>
  <si>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</si>
  <si>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</si>
  <si>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</si>
  <si>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</si>
  <si>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</si>
  <si>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</si>
  <si>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</si>
  <si>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</si>
  <si>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</si>
  <si>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</si>
  <si>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</si>
  <si>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</si>
  <si>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</si>
  <si>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</si>
  <si>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</si>
  <si>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</si>
  <si>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</si>
  <si>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</si>
  <si>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</si>
  <si>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</si>
  <si>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</si>
  <si>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</si>
  <si>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</si>
  <si>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</si>
  <si>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</si>
  <si>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</si>
  <si>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</si>
  <si>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</si>
  <si>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</si>
  <si>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</si>
  <si>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</si>
  <si>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</si>
  <si>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</si>
  <si>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</si>
  <si>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</si>
  <si>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</si>
  <si>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</si>
  <si>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</si>
  <si>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</si>
  <si>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</si>
  <si>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</si>
  <si>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</si>
  <si>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</si>
  <si>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</si>
  <si>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</si>
  <si>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</si>
  <si>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</si>
  <si>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</si>
  <si>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</si>
  <si>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</si>
  <si>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</si>
  <si>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</si>
  <si>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</si>
  <si>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</si>
  <si>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</si>
  <si>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</si>
  <si>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</si>
  <si>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</si>
  <si>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</si>
  <si>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</si>
  <si>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</si>
  <si>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</si>
  <si>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</si>
  <si>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</si>
  <si>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</si>
  <si>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</si>
  <si>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</si>
  <si>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</si>
  <si>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</si>
  <si>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</si>
  <si>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</si>
  <si>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</si>
  <si>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</si>
  <si>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</si>
  <si>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</si>
  <si>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</si>
  <si>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</si>
  <si>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</si>
  <si>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</si>
  <si>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</si>
  <si>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</si>
  <si>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</si>
  <si>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</si>
  <si>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</si>
  <si>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</si>
  <si>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</si>
  <si>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</si>
  <si>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</si>
  <si>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</si>
  <si>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</si>
  <si>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</si>
  <si>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</si>
  <si>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</si>
  <si>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</si>
  <si>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</si>
  <si>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</si>
  <si>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</si>
  <si>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</si>
  <si>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</si>
  <si>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</si>
  <si>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</si>
  <si>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</si>
  <si>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</si>
  <si>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</si>
  <si>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</si>
  <si>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</si>
  <si>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</si>
  <si>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</si>
  <si>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</si>
  <si>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</si>
  <si>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</si>
  <si>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</si>
  <si>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</si>
  <si>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</si>
  <si>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</si>
  <si>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</si>
  <si>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</si>
  <si>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</si>
  <si>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</si>
  <si>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</si>
  <si>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</si>
  <si>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</si>
  <si>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</si>
  <si>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</si>
  <si>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</si>
  <si>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</si>
  <si>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</si>
  <si>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</si>
  <si>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</si>
  <si>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</si>
  <si>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</si>
  <si>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</si>
  <si>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</si>
  <si>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</si>
  <si>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</si>
  <si>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</si>
  <si>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</si>
  <si>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</si>
  <si>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</si>
  <si>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</si>
  <si>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</si>
  <si>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</si>
  <si>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</si>
  <si>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</si>
  <si>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</si>
  <si>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</si>
  <si>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</si>
  <si>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</si>
  <si>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</si>
  <si>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</si>
  <si>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</si>
  <si>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</si>
  <si>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</si>
  <si>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</si>
  <si>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</si>
  <si>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</si>
  <si>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</si>
  <si>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</si>
  <si>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</si>
  <si>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</si>
  <si>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</si>
  <si>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</si>
  <si>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</si>
  <si>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</si>
  <si>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</si>
  <si>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</si>
  <si>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</si>
  <si>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</si>
  <si>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</si>
  <si>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</si>
  <si>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</si>
  <si>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</si>
  <si>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</si>
  <si>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</si>
  <si>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</si>
  <si>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</si>
  <si>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</si>
  <si>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</si>
  <si>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</si>
  <si>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</si>
  <si>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</si>
  <si>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</si>
  <si>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</si>
  <si>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</si>
  <si>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</si>
  <si>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</si>
  <si>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</si>
  <si>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</si>
  <si>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</si>
  <si>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</si>
  <si>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</si>
  <si>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</si>
  <si>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</si>
  <si>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</si>
  <si>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</si>
  <si>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</si>
  <si>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</si>
  <si>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</si>
  <si>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</si>
  <si>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</si>
  <si>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</si>
  <si>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</si>
  <si>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</si>
  <si>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</si>
  <si>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</si>
  <si>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</si>
  <si>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</si>
  <si>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</si>
  <si>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</si>
  <si>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</si>
  <si>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</si>
  <si>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</si>
  <si>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</si>
  <si>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</si>
  <si>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</si>
  <si>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</si>
  <si>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</si>
  <si>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</si>
  <si>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</si>
  <si>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</si>
  <si>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</si>
  <si>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</si>
  <si>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</si>
  <si>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</si>
  <si>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</si>
  <si>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</si>
  <si>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</si>
  <si>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</si>
  <si>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</si>
  <si>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</si>
  <si>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</si>
  <si>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</si>
  <si>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</si>
  <si>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</si>
  <si>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</si>
  <si>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</si>
  <si>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</si>
  <si>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</si>
  <si>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</si>
  <si>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</si>
  <si>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</si>
  <si>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</si>
  <si>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</si>
  <si>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</si>
  <si>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</si>
  <si>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</si>
  <si>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</si>
  <si>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</si>
  <si>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</si>
  <si>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</si>
  <si>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</si>
  <si>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</si>
  <si>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</si>
  <si>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</si>
  <si>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</si>
  <si>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</si>
  <si>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</si>
  <si>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</si>
  <si>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</si>
  <si>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</si>
  <si>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</si>
  <si>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</si>
  <si>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</si>
  <si>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</si>
  <si>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</si>
  <si>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</si>
  <si>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</si>
  <si>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</si>
  <si>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</si>
  <si>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</si>
  <si>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</si>
  <si>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</si>
  <si>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</si>
  <si>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</si>
  <si>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</si>
  <si>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</si>
  <si>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</si>
  <si>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</si>
  <si>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</si>
  <si>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</si>
  <si>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</si>
  <si>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</si>
  <si>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</si>
  <si>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</si>
  <si>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</si>
  <si>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</si>
  <si>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</si>
  <si>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</si>
  <si>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</si>
  <si>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</si>
  <si>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</si>
  <si>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</si>
  <si>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</si>
  <si>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</si>
  <si>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</si>
  <si>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</si>
  <si>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</si>
  <si>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</si>
  <si>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</si>
  <si>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</si>
  <si>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</si>
  <si>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</si>
  <si>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</si>
  <si>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</si>
  <si>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</si>
  <si>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</si>
  <si>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</si>
  <si>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</si>
  <si>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</si>
  <si>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</si>
  <si>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</si>
  <si>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</si>
  <si>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</si>
  <si>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</si>
  <si>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</si>
  <si>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</si>
  <si>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</si>
  <si>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</si>
  <si>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</si>
  <si>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</si>
  <si>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</si>
  <si>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</si>
  <si>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</si>
  <si>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</si>
  <si>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</si>
  <si>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</si>
  <si>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</si>
  <si>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</si>
  <si>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</si>
  <si>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</si>
  <si>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</si>
  <si>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</si>
  <si>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</si>
  <si>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</si>
  <si>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</si>
  <si>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</si>
  <si>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</si>
  <si>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</si>
  <si>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</si>
  <si>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</si>
  <si>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</si>
  <si>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</si>
  <si>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</si>
  <si>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</si>
  <si>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</si>
  <si>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</si>
  <si>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</si>
  <si>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</si>
  <si>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</si>
  <si>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</si>
  <si>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</si>
  <si>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</si>
  <si>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</si>
  <si>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</si>
  <si>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</si>
  <si>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</si>
  <si>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</si>
  <si>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</si>
  <si>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</si>
  <si>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</si>
  <si>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</si>
  <si>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</si>
  <si>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</si>
  <si>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</si>
  <si>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</si>
  <si>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</si>
  <si>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</si>
  <si>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</si>
  <si>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</si>
  <si>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</si>
  <si>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</si>
  <si>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</si>
  <si>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</si>
  <si>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</si>
  <si>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</si>
  <si>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</si>
  <si>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</si>
  <si>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</si>
  <si>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</si>
  <si>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</si>
  <si>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</si>
  <si>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</si>
  <si>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</si>
  <si>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</si>
  <si>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</si>
  <si>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</si>
  <si>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</si>
  <si>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</si>
  <si>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</si>
  <si>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</si>
  <si>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</si>
  <si>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</si>
  <si>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</si>
  <si>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</si>
  <si>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</si>
  <si>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</si>
  <si>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</si>
  <si>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</si>
  <si>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</si>
  <si>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</si>
  <si>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</si>
  <si>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</si>
  <si>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</si>
  <si>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</si>
  <si>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</si>
  <si>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</si>
  <si>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</si>
  <si>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</si>
  <si>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</si>
  <si>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</si>
  <si>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</si>
  <si>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</si>
  <si>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</si>
  <si>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</si>
  <si>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</si>
  <si>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</si>
  <si>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</si>
  <si>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</si>
  <si>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</si>
  <si>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</si>
  <si>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</si>
  <si>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</si>
  <si>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</si>
  <si>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</si>
  <si>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</si>
  <si>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</si>
  <si>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</si>
  <si>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</si>
  <si>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</si>
  <si>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</si>
  <si>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</si>
  <si>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</si>
  <si>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</si>
  <si>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</si>
  <si>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</si>
  <si>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</si>
  <si>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</si>
  <si>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</si>
  <si>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</si>
  <si>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</si>
  <si>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</si>
  <si>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</si>
  <si>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</si>
  <si>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</si>
  <si>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</si>
  <si>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</si>
  <si>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</si>
  <si>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</si>
  <si>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</si>
  <si>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</si>
  <si>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</si>
  <si>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</si>
  <si>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</si>
  <si>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</si>
  <si>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</si>
  <si>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</si>
  <si>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</si>
  <si>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</si>
  <si>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</si>
  <si>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</si>
  <si>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</si>
  <si>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</si>
  <si>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</si>
  <si>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</si>
  <si>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</si>
  <si>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</si>
  <si>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</si>
  <si>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</si>
  <si>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</si>
  <si>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</si>
  <si>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</si>
  <si>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</si>
  <si>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</si>
  <si>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</si>
  <si>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</si>
  <si>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</si>
  <si>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</si>
  <si>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</si>
  <si>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</si>
  <si>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</si>
  <si>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</si>
  <si>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</si>
  <si>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</si>
  <si>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</si>
  <si>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</si>
  <si>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</si>
  <si>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</si>
  <si>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</si>
  <si>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</si>
  <si>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</si>
  <si>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</si>
  <si>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</si>
  <si>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</si>
  <si>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</si>
  <si>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</si>
  <si>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</si>
  <si>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</si>
  <si>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</si>
  <si>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</si>
  <si>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</si>
  <si>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</si>
  <si>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</si>
  <si>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</si>
  <si>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</si>
  <si>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</si>
  <si>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</si>
  <si>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</si>
  <si>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</si>
  <si>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</si>
  <si>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</si>
  <si>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</si>
  <si>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</si>
  <si>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</si>
  <si>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</si>
  <si>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</si>
  <si>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</si>
  <si>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</si>
  <si>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</si>
  <si>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</si>
  <si>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</si>
  <si>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</si>
  <si>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</si>
  <si>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</si>
  <si>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</si>
  <si>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</si>
  <si>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</si>
  <si>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</si>
  <si>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</si>
  <si>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</si>
  <si>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</si>
  <si>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</si>
  <si>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</si>
  <si>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</si>
  <si>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</si>
  <si>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</si>
  <si>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</si>
  <si>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</si>
  <si>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</si>
  <si>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</si>
  <si>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</si>
  <si>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</si>
  <si>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</si>
  <si>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</si>
  <si>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</si>
  <si>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</si>
  <si>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</si>
  <si>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</si>
  <si>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</si>
  <si>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</si>
  <si>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</si>
  <si>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</si>
  <si>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</si>
  <si>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</si>
  <si>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</si>
  <si>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</si>
  <si>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</si>
  <si>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</si>
  <si>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</si>
  <si>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</si>
  <si>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</si>
  <si>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</si>
  <si>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</si>
  <si>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</si>
  <si>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</si>
  <si>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</si>
  <si>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</si>
  <si>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</si>
  <si>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</si>
  <si>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</si>
  <si>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</si>
  <si>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</si>
  <si>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</si>
  <si>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</si>
  <si>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</si>
  <si>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</si>
  <si>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</si>
  <si>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</si>
  <si>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</si>
  <si>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</si>
  <si>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</si>
  <si>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</si>
  <si>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</si>
  <si>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</si>
  <si>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</si>
  <si>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</si>
  <si>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</si>
  <si>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</si>
  <si>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</si>
  <si>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</si>
  <si>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</si>
  <si>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</si>
  <si>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</si>
  <si>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</si>
  <si>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</si>
  <si>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</si>
  <si>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</si>
  <si>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</si>
  <si>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</si>
  <si>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</si>
  <si>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</si>
  <si>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</si>
  <si>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</si>
  <si>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</si>
  <si>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</si>
  <si>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</si>
  <si>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</si>
  <si>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</si>
  <si>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</si>
  <si>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</si>
  <si>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</si>
  <si>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</si>
  <si>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</si>
  <si>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</si>
  <si>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</si>
  <si>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</si>
  <si>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</si>
  <si>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</si>
  <si>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</si>
  <si>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</si>
  <si>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</si>
  <si>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</si>
  <si>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</si>
  <si>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</si>
  <si>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</si>
  <si>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</si>
  <si>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</si>
  <si>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</si>
  <si>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</si>
  <si>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</si>
  <si>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</si>
  <si>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</si>
  <si>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</si>
  <si>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</si>
  <si>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</si>
  <si>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</si>
  <si>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</si>
  <si>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</si>
  <si>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</si>
  <si>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</si>
  <si>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</si>
  <si>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</si>
  <si>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</si>
  <si>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</si>
  <si>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</si>
  <si>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</si>
  <si>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</si>
  <si>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</si>
  <si>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</si>
  <si>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</si>
  <si>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</si>
  <si>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</si>
  <si>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</si>
  <si>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</si>
  <si>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</si>
  <si>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</si>
  <si>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</si>
  <si>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</si>
  <si>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</si>
  <si>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</si>
  <si>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</si>
  <si>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</si>
  <si>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</si>
  <si>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</si>
  <si>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</si>
  <si>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</si>
  <si>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</si>
  <si>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</si>
  <si>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</si>
  <si>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</si>
  <si>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</si>
  <si>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</si>
  <si>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</si>
  <si>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</si>
  <si>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</si>
  <si>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</si>
  <si>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</si>
  <si>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</si>
  <si>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</si>
  <si>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</si>
  <si>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</si>
  <si>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</si>
  <si>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</si>
  <si>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</si>
  <si>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</si>
  <si>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</si>
  <si>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</si>
  <si>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</si>
  <si>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</si>
  <si>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</si>
  <si>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</si>
  <si>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</si>
  <si>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</si>
  <si>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</si>
  <si>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</si>
  <si>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</si>
  <si>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</si>
  <si>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</si>
  <si>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</si>
  <si>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</si>
  <si>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</si>
  <si>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</si>
  <si>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</si>
  <si>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</si>
  <si>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</si>
  <si>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</si>
  <si>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</si>
  <si>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</si>
  <si>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</si>
  <si>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</si>
  <si>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</si>
  <si>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</si>
  <si>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</si>
  <si>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</si>
  <si>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</si>
  <si>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</si>
  <si>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</si>
  <si>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</si>
  <si>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</si>
  <si>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</si>
  <si>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</si>
  <si>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</si>
  <si>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</si>
  <si>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</si>
  <si>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</si>
  <si>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</si>
  <si>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</si>
  <si>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</si>
  <si>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</si>
  <si>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</si>
  <si>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</si>
  <si>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</si>
  <si>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</si>
  <si>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</si>
  <si>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</si>
  <si>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</si>
  <si>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</si>
  <si>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</si>
  <si>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</si>
  <si>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</si>
  <si>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</si>
  <si>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</si>
  <si>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</si>
  <si>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</si>
  <si>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</si>
  <si>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</si>
  <si>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</si>
  <si>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</si>
  <si>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</si>
  <si>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</si>
  <si>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</si>
  <si>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</si>
  <si>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</si>
  <si>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</si>
  <si>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</si>
  <si>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</si>
  <si>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</si>
  <si>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</si>
  <si>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</si>
  <si>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</si>
  <si>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</si>
  <si>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</si>
  <si>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</si>
  <si>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</si>
  <si>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</si>
  <si>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</si>
  <si>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</si>
  <si>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</si>
  <si>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</si>
  <si>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</si>
  <si>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</si>
  <si>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</si>
  <si>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</si>
  <si>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</si>
  <si>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</si>
  <si>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</si>
  <si>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</si>
  <si>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</si>
  <si>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</si>
  <si>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</si>
  <si>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</si>
  <si>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</si>
  <si>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</si>
  <si>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</si>
  <si>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</si>
  <si>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</si>
  <si>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</si>
  <si>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</si>
  <si>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</si>
  <si>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</si>
  <si>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</si>
  <si>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</si>
  <si>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</si>
  <si>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</si>
  <si>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</si>
  <si>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</si>
  <si>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</si>
  <si>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</si>
  <si>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</si>
  <si>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</si>
  <si>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</si>
  <si>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</si>
  <si>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</si>
  <si>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</si>
  <si>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</si>
  <si>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</si>
  <si>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</si>
  <si>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</si>
  <si>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</si>
  <si>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</si>
  <si>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</si>
  <si>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</si>
  <si>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</si>
  <si>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</si>
  <si>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</si>
  <si>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</si>
  <si>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</si>
  <si>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</si>
  <si>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</si>
  <si>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</si>
  <si>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</si>
  <si>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</si>
  <si>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</si>
  <si>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</si>
  <si>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</si>
  <si>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</si>
  <si>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</si>
  <si>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</si>
  <si>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</si>
  <si>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</si>
  <si>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</si>
  <si>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</si>
  <si>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</si>
  <si>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</si>
  <si>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</si>
  <si>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</si>
  <si>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</si>
  <si>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</si>
  <si>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</si>
  <si>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</si>
  <si>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</si>
  <si>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</si>
  <si>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</si>
  <si>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</si>
  <si>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</si>
  <si>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</si>
  <si>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</si>
  <si>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</si>
  <si>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</si>
  <si>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</si>
  <si>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</si>
  <si>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</si>
  <si>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</si>
  <si>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</si>
  <si>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</si>
  <si>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</si>
  <si>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</si>
  <si>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</si>
  <si>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</si>
  <si>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</si>
  <si>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</si>
  <si>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</si>
  <si>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</si>
  <si>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</si>
  <si>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</si>
  <si>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</si>
  <si>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</si>
  <si>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</si>
  <si>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</si>
  <si>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</si>
  <si>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</si>
  <si>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</si>
  <si>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</si>
  <si>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</si>
  <si>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</si>
  <si>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</si>
  <si>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</si>
  <si>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</si>
  <si>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</si>
  <si>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</si>
  <si>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</si>
  <si>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</si>
  <si>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</si>
  <si>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</si>
  <si>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</si>
  <si>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</si>
  <si>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</si>
  <si>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</si>
  <si>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</si>
  <si>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</si>
  <si>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</si>
  <si>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</si>
  <si>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</si>
  <si>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</si>
  <si>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</si>
  <si>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</si>
  <si>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</si>
  <si>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</si>
  <si>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</si>
  <si>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</si>
  <si>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</si>
  <si>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</si>
  <si>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</si>
  <si>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</si>
  <si>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</si>
  <si>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</si>
  <si>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</si>
  <si>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</si>
  <si>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</si>
  <si>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</si>
  <si>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</si>
  <si>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</si>
  <si>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</si>
  <si>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</si>
  <si>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</si>
  <si>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</si>
  <si>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</si>
  <si>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</si>
  <si>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</si>
  <si>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</si>
  <si>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</si>
  <si>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</si>
  <si>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</si>
  <si>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</si>
  <si>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</si>
  <si>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</si>
  <si>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</si>
  <si>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</si>
  <si>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</si>
  <si>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</si>
  <si>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</si>
  <si>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</si>
  <si>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</si>
  <si>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</si>
  <si>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</si>
  <si>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</si>
  <si>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</si>
  <si>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</si>
  <si>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</si>
  <si>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</si>
  <si>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</si>
  <si>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</si>
  <si>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</si>
  <si>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</si>
  <si>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</si>
  <si>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</si>
  <si>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</si>
  <si>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</si>
  <si>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</si>
  <si>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</si>
  <si>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</si>
  <si>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</si>
  <si>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</si>
  <si>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</si>
  <si>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</si>
  <si>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</si>
  <si>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</si>
  <si>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</si>
  <si>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</si>
  <si>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</si>
  <si>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</si>
  <si>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</si>
  <si>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</si>
  <si>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</si>
  <si>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</si>
  <si>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</si>
  <si>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</si>
  <si>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</si>
  <si>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</si>
  <si>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</si>
  <si>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</si>
  <si>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</si>
  <si>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</si>
  <si>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</si>
  <si>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</si>
  <si>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</si>
  <si>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</si>
  <si>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</si>
  <si>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</si>
  <si>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</si>
  <si>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</si>
  <si>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</si>
  <si>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</si>
  <si>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</si>
  <si>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</si>
  <si>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</si>
  <si>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</si>
  <si>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</si>
  <si>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</si>
  <si>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</si>
  <si>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</si>
  <si>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</si>
  <si>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</si>
  <si>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</si>
  <si>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</si>
  <si>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</si>
  <si>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</si>
  <si>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</si>
  <si>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</si>
  <si>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</si>
  <si>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</si>
  <si>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</si>
  <si>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</si>
  <si>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</si>
  <si>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</si>
  <si>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</si>
  <si>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</si>
  <si>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</si>
  <si>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</si>
  <si>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</si>
  <si>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</si>
  <si>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</si>
  <si>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</si>
  <si>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</si>
  <si>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</si>
  <si>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</si>
  <si>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</si>
  <si>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</si>
  <si>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</si>
  <si>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</si>
  <si>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</si>
  <si>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</si>
  <si>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</si>
  <si>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</si>
  <si>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</si>
  <si>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</si>
  <si>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</si>
  <si>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</si>
  <si>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</si>
  <si>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</si>
  <si>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</si>
  <si>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</si>
  <si>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</si>
  <si>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</si>
  <si>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</si>
  <si>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</si>
  <si>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</si>
  <si>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</si>
  <si>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</si>
  <si>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</si>
  <si>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</si>
  <si>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</si>
  <si>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</si>
  <si>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</si>
  <si>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</si>
  <si>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</si>
  <si>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</si>
  <si>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</si>
  <si>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</si>
  <si>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</si>
  <si>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</si>
  <si>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</si>
  <si>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</si>
  <si>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</si>
  <si>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</si>
  <si>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</si>
  <si>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</si>
  <si>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</si>
  <si>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</si>
  <si>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</si>
  <si>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</si>
  <si>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</si>
  <si>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</si>
  <si>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</si>
  <si>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</si>
  <si>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</si>
  <si>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</si>
  <si>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</si>
  <si>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</si>
  <si>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</si>
  <si>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</si>
  <si>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</si>
  <si>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</si>
  <si>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</si>
  <si>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</si>
  <si>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</si>
  <si>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</si>
  <si>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</si>
  <si>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</si>
  <si>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</si>
  <si>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</si>
  <si>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</si>
  <si>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</si>
  <si>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</si>
  <si>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</si>
  <si>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</si>
  <si>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</si>
  <si>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</si>
  <si>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</si>
  <si>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</si>
  <si>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</si>
  <si>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</si>
  <si>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</si>
  <si>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</si>
  <si>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</si>
  <si>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</si>
  <si>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</si>
  <si>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</si>
  <si>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</si>
  <si>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</si>
  <si>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</si>
  <si>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</si>
  <si>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</si>
  <si>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</si>
  <si>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</si>
  <si>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</si>
  <si>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</si>
  <si>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</si>
  <si>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</si>
  <si>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</si>
  <si>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</si>
  <si>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</si>
  <si>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</si>
  <si>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</si>
  <si>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</si>
  <si>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</si>
  <si>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</si>
  <si>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</si>
  <si>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</si>
  <si>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</si>
  <si>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</si>
  <si>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</si>
  <si>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</si>
  <si>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</si>
  <si>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</si>
  <si>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</si>
  <si>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</si>
  <si>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</si>
  <si>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</si>
  <si>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</si>
  <si>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</si>
  <si>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</si>
  <si>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</si>
  <si>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</si>
  <si>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</si>
  <si>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</si>
  <si>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</si>
  <si>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</si>
  <si>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</si>
  <si>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</si>
  <si>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</si>
  <si>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</si>
  <si>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</si>
  <si>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</si>
  <si>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</si>
  <si>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</si>
  <si>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</si>
  <si>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</si>
  <si>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</si>
  <si>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</si>
  <si>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</si>
  <si>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</si>
  <si>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</si>
  <si>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</si>
  <si>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</si>
  <si>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</si>
  <si>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</si>
  <si>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</si>
  <si>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</si>
  <si>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</si>
  <si>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</si>
  <si>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</si>
  <si>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</si>
  <si>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</si>
  <si>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</si>
  <si>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</si>
  <si>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</si>
  <si>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</si>
  <si>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</si>
  <si>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</si>
  <si>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</si>
  <si>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</si>
  <si>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</si>
  <si>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</si>
  <si>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</si>
  <si>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</si>
  <si>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</si>
  <si>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</si>
  <si>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</si>
  <si>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</si>
  <si>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</si>
  <si>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</si>
  <si>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</si>
  <si>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</si>
  <si>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</si>
  <si>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</si>
  <si>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</si>
  <si>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</si>
  <si>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</si>
  <si>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</si>
  <si>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</si>
  <si>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</si>
  <si>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</si>
  <si>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</si>
  <si>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</si>
  <si>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</si>
  <si>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</si>
  <si>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</si>
  <si>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</si>
  <si>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</si>
  <si>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</si>
  <si>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</si>
  <si>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</si>
  <si>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</si>
  <si>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</si>
  <si>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</si>
  <si>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</si>
  <si>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</si>
  <si>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</si>
  <si>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</si>
  <si>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</si>
  <si>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</si>
  <si>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</si>
  <si>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</si>
  <si>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</si>
  <si>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</si>
  <si>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</si>
  <si>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</si>
  <si>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</si>
  <si>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</si>
  <si>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</si>
  <si>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</si>
  <si>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</si>
  <si>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</si>
  <si>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</si>
  <si>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</si>
  <si>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</si>
  <si>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</si>
  <si>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</si>
  <si>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</si>
  <si>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</si>
  <si>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</si>
  <si>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</si>
  <si>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</si>
  <si>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</si>
  <si>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</si>
  <si>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</si>
  <si>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</si>
  <si>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</si>
  <si>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</si>
  <si>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</si>
  <si>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</si>
  <si>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</si>
  <si>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</si>
  <si>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</si>
  <si>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</si>
  <si>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</si>
  <si>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</si>
  <si>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</si>
  <si>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</si>
  <si>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</si>
  <si>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</si>
  <si>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</si>
  <si>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</si>
  <si>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</si>
  <si>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</si>
  <si>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</si>
  <si>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</si>
  <si>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</si>
  <si>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</si>
  <si>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</si>
  <si>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</si>
  <si>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</si>
  <si>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</si>
  <si>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</si>
  <si>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</si>
  <si>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</si>
  <si>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</si>
  <si>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</si>
  <si>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</si>
  <si>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</si>
  <si>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</si>
  <si>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</si>
  <si>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</si>
  <si>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</si>
  <si>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</si>
  <si>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</si>
  <si>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</si>
  <si>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</si>
  <si>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</si>
  <si>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</si>
  <si>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</si>
  <si>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</si>
  <si>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</si>
  <si>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</si>
  <si>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</si>
  <si>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</si>
  <si>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</si>
  <si>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</si>
  <si>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</si>
  <si>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</si>
  <si>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</si>
  <si>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</si>
  <si>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</si>
  <si>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</si>
  <si>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</si>
  <si>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</si>
  <si>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</si>
  <si>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</si>
  <si>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</si>
  <si>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</si>
  <si>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</si>
  <si>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</si>
  <si>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</si>
  <si>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</si>
  <si>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</si>
  <si>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</si>
  <si>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</si>
  <si>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</si>
  <si>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</si>
  <si>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</si>
  <si>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</si>
  <si>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</si>
  <si>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</si>
  <si>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</si>
  <si>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</si>
  <si>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</si>
  <si>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</si>
  <si>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</si>
  <si>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</si>
  <si>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</si>
  <si>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</si>
  <si>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</si>
  <si>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</si>
  <si>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</si>
  <si>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</si>
  <si>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</si>
  <si>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</si>
  <si>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</si>
  <si>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</si>
  <si>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</si>
  <si>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</si>
  <si>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</si>
  <si>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</si>
  <si>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</si>
  <si>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</si>
  <si>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</si>
  <si>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</si>
  <si>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</si>
  <si>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</si>
  <si>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</si>
  <si>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</si>
  <si>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</si>
  <si>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</si>
  <si>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</si>
  <si>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</si>
  <si>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</si>
  <si>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</si>
  <si>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</si>
  <si>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</si>
  <si>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</si>
  <si>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</si>
  <si>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</si>
  <si>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</si>
  <si>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</si>
  <si>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</si>
  <si>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</si>
  <si>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</si>
  <si>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</si>
  <si>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</si>
  <si>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</si>
  <si>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</si>
  <si>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</si>
  <si>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</si>
  <si>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</si>
  <si>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</si>
  <si>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</si>
  <si>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</si>
  <si>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</si>
  <si>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</si>
  <si>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</si>
  <si>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</si>
  <si>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</si>
  <si>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</si>
  <si>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</si>
  <si>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</si>
  <si>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</si>
  <si>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</si>
  <si>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</si>
  <si>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</si>
  <si>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</si>
  <si>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</si>
  <si>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</si>
  <si>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</si>
  <si>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</si>
  <si>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</si>
  <si>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</si>
  <si>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</si>
  <si>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</si>
  <si>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</si>
  <si>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</si>
  <si>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</si>
  <si>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</si>
  <si>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</si>
  <si>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</si>
  <si>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</si>
  <si>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</si>
  <si>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</si>
  <si>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</si>
  <si>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</si>
  <si>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</si>
  <si>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</si>
  <si>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</si>
  <si>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</si>
  <si>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</si>
  <si>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</si>
  <si>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</si>
  <si>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</si>
  <si>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</si>
  <si>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</si>
  <si>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</si>
  <si>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</si>
  <si>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</si>
  <si>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</si>
  <si>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</si>
  <si>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</si>
  <si>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</si>
  <si>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</si>
  <si>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</si>
  <si>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</si>
  <si>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</si>
  <si>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</si>
  <si>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</si>
  <si>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</si>
  <si>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</si>
  <si>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</si>
  <si>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</si>
  <si>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</si>
  <si>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</si>
  <si>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</si>
  <si>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</si>
  <si>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</si>
  <si>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</si>
  <si>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</si>
  <si>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</si>
  <si>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</si>
  <si>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</si>
  <si>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</si>
  <si>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</si>
  <si>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</si>
  <si>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</si>
  <si>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</si>
  <si>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</si>
  <si>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</si>
  <si>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</si>
  <si>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</si>
  <si>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</si>
  <si>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</si>
  <si>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</si>
  <si>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</si>
  <si>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</si>
  <si>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</si>
  <si>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</si>
  <si>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</si>
  <si>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</si>
  <si>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</si>
  <si>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</si>
  <si>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</si>
  <si>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</si>
  <si>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</si>
  <si>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</si>
  <si>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</si>
  <si>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</si>
  <si>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</si>
  <si>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</si>
  <si>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</si>
  <si>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</si>
  <si>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</si>
  <si>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</si>
  <si>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</si>
  <si>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</si>
  <si>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</si>
  <si>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</si>
  <si>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</si>
  <si>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</si>
  <si>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</si>
  <si>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</si>
  <si>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</si>
  <si>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</si>
  <si>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</si>
  <si>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</si>
  <si>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</si>
  <si>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</si>
  <si>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</si>
  <si>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</si>
  <si>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</si>
  <si>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</si>
  <si>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</si>
  <si>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</si>
  <si>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</si>
  <si>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</si>
  <si>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</si>
  <si>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</si>
  <si>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</si>
  <si>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</si>
  <si>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</si>
  <si>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</si>
  <si>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</si>
  <si>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</si>
  <si>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</si>
  <si>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</si>
  <si>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</si>
  <si>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</si>
  <si>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</si>
  <si>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</si>
  <si>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</si>
  <si>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</si>
  <si>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</si>
  <si>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</si>
  <si>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</si>
  <si>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</si>
  <si>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</si>
  <si>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</si>
  <si>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</si>
  <si>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</si>
  <si>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</si>
  <si>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</si>
  <si>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</si>
  <si>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</si>
  <si>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</si>
  <si>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</si>
  <si>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</si>
  <si>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</si>
  <si>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</si>
  <si>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</si>
  <si>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</si>
  <si>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</si>
  <si>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</si>
  <si>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</si>
  <si>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</si>
  <si>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</si>
  <si>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</si>
  <si>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</si>
  <si>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</si>
  <si>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</si>
  <si>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</si>
  <si>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</si>
  <si>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</si>
  <si>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</si>
  <si>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</si>
  <si>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</si>
  <si>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</si>
  <si>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</si>
  <si>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</si>
  <si>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</si>
  <si>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</si>
  <si>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</si>
  <si>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</si>
  <si>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</si>
  <si>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</si>
  <si>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</si>
  <si>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</si>
  <si>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</si>
  <si>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</si>
  <si>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</si>
  <si>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</si>
  <si>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</si>
  <si>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</si>
  <si>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</si>
  <si>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</si>
  <si>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</si>
  <si>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</si>
  <si>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</si>
  <si>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</si>
  <si>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</si>
  <si>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</si>
  <si>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</si>
  <si>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</si>
  <si>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</si>
  <si>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</si>
  <si>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</si>
  <si>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</si>
  <si>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</si>
  <si>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</si>
  <si>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</si>
  <si>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</si>
  <si>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</si>
  <si>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</si>
  <si>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</si>
  <si>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</si>
  <si>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</si>
  <si>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</si>
  <si>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</si>
  <si>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</si>
  <si>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</si>
  <si>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</si>
  <si>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</si>
  <si>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</si>
  <si>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</si>
  <si>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</si>
  <si>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</si>
  <si>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</si>
  <si>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</si>
  <si>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</si>
  <si>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</si>
  <si>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</si>
  <si>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</si>
  <si>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</si>
  <si>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</si>
  <si>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</si>
  <si>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</si>
  <si>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</si>
  <si>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</si>
  <si>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</si>
  <si>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</si>
  <si>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</si>
  <si>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</si>
  <si>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</si>
  <si>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</si>
  <si>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</si>
  <si>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</si>
  <si>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</si>
  <si>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</si>
  <si>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</si>
  <si>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</si>
  <si>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</si>
  <si>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</si>
  <si>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</si>
  <si>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</si>
  <si>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</si>
  <si>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</si>
  <si>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</si>
  <si>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</si>
  <si>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</si>
  <si>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</si>
  <si>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</si>
  <si>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</si>
  <si>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</si>
  <si>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</si>
  <si>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</si>
  <si>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</si>
  <si>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</si>
  <si>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</si>
  <si>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</si>
  <si>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</si>
  <si>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</si>
  <si>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</si>
  <si>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</si>
  <si>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</si>
  <si>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</si>
  <si>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</si>
  <si>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</si>
  <si>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</si>
  <si>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</si>
  <si>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</si>
  <si>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</si>
  <si>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</si>
  <si>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</si>
  <si>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</si>
  <si>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</si>
  <si>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</si>
  <si>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</si>
  <si>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</si>
  <si>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</si>
  <si>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</si>
  <si>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</si>
  <si>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</si>
  <si>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</si>
  <si>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</si>
  <si>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</si>
  <si>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</si>
  <si>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</si>
  <si>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</si>
  <si>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</si>
  <si>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</si>
  <si>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</si>
  <si>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</si>
  <si>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</si>
  <si>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</si>
  <si>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</si>
  <si>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</si>
  <si>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</si>
  <si>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</si>
  <si>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</si>
  <si>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</si>
  <si>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</si>
  <si>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</si>
  <si>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</si>
  <si>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</si>
  <si>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</si>
  <si>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</si>
  <si>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</si>
  <si>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</si>
  <si>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</si>
  <si>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</si>
  <si>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</si>
  <si>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</si>
  <si>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</si>
  <si>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</si>
  <si>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</si>
  <si>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</si>
  <si>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</si>
  <si>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</si>
  <si>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</si>
  <si>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</si>
  <si>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</si>
  <si>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</si>
  <si>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</si>
  <si>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</si>
  <si>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</si>
  <si>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</si>
  <si>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</si>
  <si>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</si>
  <si>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</si>
  <si>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</si>
  <si>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</si>
  <si>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</si>
  <si>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</si>
  <si>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</si>
  <si>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</si>
  <si>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</si>
  <si>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</si>
  <si>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</si>
  <si>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</si>
  <si>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</si>
  <si>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</si>
  <si>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</si>
  <si>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</si>
  <si>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</si>
  <si>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</si>
  <si>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</si>
  <si>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</si>
  <si>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</si>
  <si>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</si>
  <si>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</si>
  <si>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</si>
  <si>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</si>
  <si>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</si>
  <si>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</si>
  <si>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</si>
  <si>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</si>
  <si>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</si>
  <si>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</si>
  <si>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</si>
  <si>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</si>
  <si>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</si>
  <si>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</si>
  <si>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</si>
  <si>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</si>
  <si>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</si>
  <si>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</si>
  <si>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</si>
  <si>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</si>
  <si>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</si>
  <si>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</si>
  <si>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</si>
  <si>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</si>
  <si>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</si>
  <si>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</si>
  <si>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</si>
  <si>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</si>
  <si>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</si>
  <si>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</si>
  <si>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</si>
  <si>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</si>
  <si>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</si>
  <si>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</si>
  <si>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</si>
  <si>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</si>
  <si>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</si>
  <si>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</si>
  <si>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</si>
  <si>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</si>
  <si>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</si>
  <si>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</si>
  <si>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</si>
  <si>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</si>
  <si>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</si>
  <si>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</si>
  <si>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</si>
  <si>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</si>
  <si>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</si>
  <si>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</si>
  <si>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</si>
  <si>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</si>
  <si>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</si>
  <si>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</si>
  <si>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</si>
  <si>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</si>
  <si>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</si>
  <si>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</si>
  <si>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</si>
  <si>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</si>
  <si>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</si>
  <si>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</si>
  <si>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</si>
  <si>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</si>
  <si>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</si>
  <si>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</si>
  <si>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</si>
  <si>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</si>
  <si>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</si>
  <si>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</si>
  <si>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</si>
  <si>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</si>
  <si>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</si>
  <si>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</si>
  <si>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</si>
  <si>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</si>
  <si>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</si>
  <si>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</si>
  <si>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</si>
  <si>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</si>
  <si>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</si>
  <si>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</si>
  <si>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</si>
  <si>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</si>
  <si>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</si>
  <si>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</si>
  <si>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</si>
  <si>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</si>
  <si>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</si>
  <si>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</si>
  <si>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</si>
  <si>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</si>
  <si>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</si>
  <si>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</si>
  <si>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</si>
  <si>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</si>
  <si>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</si>
  <si>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</si>
  <si>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</si>
  <si>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</si>
  <si>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</si>
  <si>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</si>
  <si>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</si>
  <si>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</si>
  <si>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</si>
  <si>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</si>
  <si>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</si>
  <si>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</si>
  <si>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</si>
  <si>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</si>
  <si>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</si>
  <si>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</si>
  <si>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</si>
  <si>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</si>
  <si>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</si>
  <si>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</si>
  <si>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</si>
  <si>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</si>
  <si>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</si>
  <si>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</si>
  <si>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</si>
  <si>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</si>
  <si>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</si>
  <si>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</si>
  <si>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</si>
  <si>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</si>
  <si>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</si>
  <si>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</si>
  <si>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</si>
  <si>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</si>
  <si>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</si>
  <si>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</si>
  <si>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</si>
  <si>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</si>
  <si>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</si>
  <si>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</si>
  <si>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</si>
  <si>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</si>
  <si>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</si>
  <si>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</si>
  <si>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</si>
  <si>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</si>
  <si>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</si>
  <si>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</si>
  <si>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</si>
  <si>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</si>
  <si>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</si>
  <si>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</si>
  <si>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</si>
  <si>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</si>
  <si>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</si>
  <si>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</si>
  <si>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</si>
  <si>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</si>
  <si>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</si>
  <si>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</si>
  <si>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</si>
  <si>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</si>
  <si>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</si>
  <si>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</si>
  <si>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</si>
  <si>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</si>
  <si>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</si>
  <si>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</si>
  <si>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</si>
  <si>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</si>
  <si>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</si>
  <si>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</si>
  <si>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</si>
  <si>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</si>
  <si>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</si>
  <si>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</si>
  <si>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</si>
  <si>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</si>
  <si>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</si>
  <si>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</si>
  <si>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</si>
  <si>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</si>
  <si>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</si>
  <si>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</si>
  <si>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</si>
  <si>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</si>
  <si>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</si>
  <si>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</si>
  <si>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</si>
  <si>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</si>
  <si>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</si>
  <si>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</si>
  <si>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</si>
  <si>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</si>
  <si>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</si>
  <si>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</si>
  <si>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</si>
  <si>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</si>
  <si>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</si>
  <si>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</si>
  <si>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</si>
  <si>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</si>
  <si>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</si>
  <si>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</si>
  <si>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</si>
  <si>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</si>
  <si>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</si>
  <si>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</si>
  <si>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</si>
  <si>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</si>
  <si>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</si>
  <si>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</si>
  <si>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</si>
  <si>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</si>
  <si>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</si>
  <si>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</si>
  <si>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</si>
  <si>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</si>
  <si>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</si>
  <si>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</si>
  <si>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</si>
  <si>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</si>
  <si>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</si>
  <si>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</si>
  <si>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</si>
  <si>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</si>
  <si>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</si>
  <si>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</si>
  <si>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</si>
  <si>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</si>
  <si>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</si>
  <si>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</si>
  <si>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</si>
  <si>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</si>
  <si>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</si>
  <si>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</si>
  <si>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</si>
  <si>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</si>
  <si>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</si>
  <si>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</si>
  <si>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</si>
  <si>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</si>
  <si>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</si>
  <si>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</si>
  <si>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</si>
  <si>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</si>
  <si>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</si>
  <si>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</si>
  <si>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</si>
  <si>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</si>
  <si>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</si>
  <si>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</si>
  <si>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</si>
  <si>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</si>
  <si>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</si>
  <si>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</si>
  <si>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</si>
  <si>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</si>
  <si>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</si>
  <si>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</si>
  <si>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</si>
  <si>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</si>
  <si>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</si>
  <si>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</si>
  <si>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</si>
  <si>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</si>
  <si>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</si>
  <si>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</si>
  <si>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</si>
  <si>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</si>
  <si>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</si>
  <si>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</si>
  <si>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</si>
  <si>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</si>
  <si>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</si>
  <si>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</si>
  <si>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</si>
  <si>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</si>
  <si>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</si>
  <si>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</si>
  <si>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</si>
  <si>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</si>
  <si>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</si>
  <si>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</si>
  <si>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</si>
  <si>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</si>
  <si>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</si>
  <si>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</si>
  <si>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</si>
  <si>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</si>
  <si>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</si>
  <si>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</si>
  <si>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</si>
  <si>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</si>
  <si>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</si>
  <si>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</si>
  <si>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</si>
  <si>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</si>
  <si>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</si>
  <si>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</si>
  <si>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</si>
  <si>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</si>
  <si>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</si>
  <si>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</si>
  <si>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</si>
  <si>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</si>
  <si>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</si>
  <si>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</si>
  <si>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</si>
  <si>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</si>
  <si>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</si>
  <si>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</si>
  <si>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</si>
  <si>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</si>
  <si>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</si>
  <si>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</si>
  <si>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</si>
  <si>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</si>
  <si>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</si>
  <si>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</si>
  <si>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</si>
  <si>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</si>
  <si>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</si>
  <si>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</si>
  <si>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</si>
  <si>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</si>
  <si>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</si>
  <si>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</si>
  <si>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</si>
  <si>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</si>
  <si>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</si>
  <si>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</si>
  <si>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</si>
  <si>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</si>
  <si>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</si>
  <si>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</si>
  <si>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</si>
  <si>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</si>
  <si>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</si>
  <si>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</si>
  <si>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</si>
  <si>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</si>
  <si>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</si>
  <si>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</si>
  <si>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</si>
  <si>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</si>
  <si>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</si>
  <si>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</si>
  <si>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</si>
  <si>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</si>
  <si>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</si>
  <si>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</si>
  <si>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</si>
  <si>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</si>
  <si>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</si>
  <si>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</si>
  <si>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</si>
  <si>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</si>
  <si>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</si>
  <si>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</si>
  <si>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</si>
  <si>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</si>
  <si>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</si>
  <si>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</si>
  <si>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</si>
  <si>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</si>
  <si>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</si>
  <si>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</si>
  <si>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</si>
  <si>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</si>
  <si>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</si>
  <si>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</si>
  <si>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</si>
  <si>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</si>
  <si>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</si>
  <si>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</si>
  <si>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</si>
  <si>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</si>
  <si>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</si>
  <si>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</si>
  <si>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</si>
  <si>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</si>
  <si>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</si>
  <si>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</si>
  <si>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</si>
  <si>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</si>
  <si>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</si>
  <si>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</si>
  <si>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</si>
  <si>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</si>
  <si>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</si>
  <si>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</si>
  <si>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</si>
  <si>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</si>
  <si>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</si>
  <si>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</si>
  <si>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</si>
  <si>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</si>
  <si>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</si>
  <si>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</si>
  <si>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</si>
  <si>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</si>
  <si>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</si>
  <si>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</si>
  <si>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</si>
  <si>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</si>
  <si>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</si>
  <si>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</si>
  <si>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</si>
  <si>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</si>
  <si>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</si>
  <si>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</si>
  <si>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</si>
  <si>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</si>
  <si>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</si>
  <si>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</si>
  <si>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</si>
  <si>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</si>
  <si>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</si>
  <si>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</si>
  <si>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</si>
  <si>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</si>
  <si>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</si>
  <si>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</si>
  <si>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</si>
  <si>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</si>
  <si>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</si>
  <si>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</si>
  <si>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</si>
  <si>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</si>
  <si>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</si>
  <si>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</si>
  <si>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</si>
  <si>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</si>
  <si>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</si>
  <si>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</si>
  <si>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</si>
  <si>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</si>
  <si>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</si>
  <si>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</si>
  <si>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</si>
  <si>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</si>
  <si>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</si>
  <si>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</si>
  <si>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</si>
  <si>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</si>
  <si>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</si>
  <si>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</si>
  <si>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</si>
  <si>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</si>
  <si>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</si>
  <si>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</si>
  <si>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</si>
  <si>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</si>
  <si>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</si>
  <si>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</si>
  <si>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</si>
  <si>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</si>
  <si>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</si>
  <si>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</si>
  <si>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</si>
  <si>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</si>
  <si>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</si>
  <si>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</si>
  <si>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</si>
  <si>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</si>
  <si>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</si>
  <si>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</si>
  <si>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</si>
  <si>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</si>
  <si>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</si>
  <si>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</si>
  <si>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</si>
  <si>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</si>
  <si>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</si>
  <si>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</si>
  <si>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</si>
  <si>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</si>
  <si>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</si>
  <si>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</si>
  <si>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</si>
  <si>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</si>
  <si>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</si>
  <si>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</si>
  <si>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</si>
  <si>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</si>
  <si>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</si>
  <si>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</si>
  <si>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</si>
  <si>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</si>
  <si>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</si>
  <si>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</si>
  <si>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</si>
  <si>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</si>
  <si>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</si>
  <si>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</si>
  <si>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</si>
  <si>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</si>
  <si>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</si>
  <si>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</si>
  <si>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</si>
  <si>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</si>
  <si>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</si>
  <si>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</si>
  <si>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</si>
  <si>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</si>
  <si>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</si>
  <si>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</si>
  <si>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</si>
  <si>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</si>
  <si>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</si>
  <si>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</si>
  <si>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</si>
  <si>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</si>
  <si>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</si>
  <si>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</si>
  <si>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</si>
  <si>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</si>
  <si>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</si>
  <si>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</si>
  <si>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</si>
  <si>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</si>
  <si>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</si>
  <si>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</si>
  <si>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</si>
  <si>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</si>
  <si>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</si>
  <si>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</si>
  <si>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</si>
  <si>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</si>
  <si>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</si>
  <si>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</si>
  <si>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</si>
  <si>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</si>
  <si>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</si>
  <si>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</si>
  <si>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</si>
  <si>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</si>
  <si>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</si>
  <si>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</si>
  <si>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</si>
  <si>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</si>
  <si>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</si>
  <si>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</si>
  <si>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</si>
  <si>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</si>
  <si>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</si>
  <si>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</si>
  <si>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</si>
  <si>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</si>
  <si>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</si>
  <si>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</si>
  <si>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</si>
  <si>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</si>
  <si>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</si>
  <si>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</si>
  <si>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</si>
  <si>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</si>
  <si>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</si>
  <si>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</si>
  <si>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</si>
  <si>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</si>
  <si>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</si>
  <si>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</si>
  <si>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</si>
  <si>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</si>
  <si>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</si>
  <si>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</si>
  <si>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</si>
  <si>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</si>
  <si>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</si>
  <si>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</si>
  <si>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</si>
  <si>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</si>
  <si>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</si>
  <si>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</si>
  <si>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</si>
  <si>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</si>
  <si>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</si>
  <si>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</si>
  <si>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</si>
  <si>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</si>
  <si>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</si>
  <si>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</si>
  <si>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</si>
  <si>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</si>
  <si>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</si>
  <si>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</si>
  <si>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</si>
  <si>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</si>
  <si>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</si>
  <si>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</si>
  <si>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</si>
  <si>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</si>
  <si>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</si>
  <si>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</si>
  <si>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</si>
  <si>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</si>
  <si>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</si>
  <si>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</si>
  <si>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</si>
  <si>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</si>
  <si>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</si>
  <si>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</si>
  <si>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</si>
  <si>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</si>
  <si>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</si>
  <si>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</si>
  <si>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</si>
  <si>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</si>
  <si>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</si>
  <si>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</si>
  <si>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</si>
  <si>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</si>
  <si>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</si>
  <si>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</si>
  <si>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</si>
  <si>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</si>
  <si>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</si>
  <si>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</si>
  <si>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</si>
  <si>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</si>
  <si>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</si>
  <si>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</si>
  <si>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</si>
  <si>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</si>
  <si>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</si>
  <si>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</si>
  <si>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</si>
  <si>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</si>
  <si>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</si>
  <si>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</si>
  <si>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</si>
  <si>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</si>
  <si>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</si>
  <si>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</si>
  <si>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</si>
  <si>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</si>
  <si>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</si>
  <si>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</si>
  <si>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</si>
  <si>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</si>
  <si>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</si>
  <si>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</si>
  <si>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</si>
  <si>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</si>
  <si>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</si>
  <si>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</si>
  <si>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</si>
  <si>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</si>
  <si>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</si>
  <si>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</si>
  <si>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</si>
  <si>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</si>
  <si>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</si>
  <si>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</si>
  <si>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</si>
  <si>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</si>
  <si>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</si>
  <si>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</si>
  <si>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</si>
  <si>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</si>
  <si>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</si>
  <si>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</si>
  <si>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</si>
  <si>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</si>
  <si>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</si>
  <si>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</si>
  <si>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</si>
  <si>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</si>
  <si>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</si>
  <si>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</si>
  <si>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</si>
  <si>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</si>
  <si>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</si>
  <si>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</si>
  <si>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</si>
  <si>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</si>
  <si>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</si>
  <si>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</si>
  <si>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</si>
  <si>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</si>
  <si>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</si>
  <si>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</si>
  <si>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</si>
  <si>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</si>
  <si>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</si>
  <si>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</si>
  <si>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</si>
  <si>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</si>
  <si>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</si>
  <si>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</si>
  <si>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</si>
  <si>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</si>
  <si>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</si>
  <si>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</si>
  <si>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</si>
  <si>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</si>
  <si>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</si>
  <si>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</si>
  <si>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</si>
  <si>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</si>
  <si>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</si>
  <si>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</si>
  <si>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</si>
  <si>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</si>
  <si>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</si>
  <si>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</si>
  <si>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</si>
  <si>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</si>
  <si>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</si>
  <si>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</si>
  <si>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</si>
  <si>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</si>
  <si>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</si>
  <si>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</si>
  <si>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</si>
  <si>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</si>
  <si>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</si>
  <si>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</si>
  <si>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</si>
  <si>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</si>
  <si>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</si>
  <si>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</si>
  <si>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</si>
  <si>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</si>
  <si>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</si>
  <si>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</si>
  <si>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</si>
  <si>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</si>
  <si>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</si>
  <si>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</si>
  <si>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</si>
  <si>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</si>
  <si>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</si>
  <si>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</si>
  <si>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</si>
  <si>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</si>
  <si>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</si>
  <si>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</si>
  <si>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</si>
  <si>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</si>
  <si>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</si>
  <si>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</si>
  <si>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</si>
  <si>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</si>
  <si>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</si>
  <si>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</si>
  <si>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</si>
  <si>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</si>
  <si>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</si>
  <si>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</si>
  <si>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</si>
  <si>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</si>
  <si>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</si>
  <si>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</si>
  <si>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</si>
  <si>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</si>
  <si>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</si>
  <si>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</si>
  <si>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</si>
  <si>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</si>
  <si>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</si>
  <si>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</si>
  <si>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</si>
  <si>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</si>
  <si>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</si>
  <si>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</si>
  <si>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</si>
  <si>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</si>
  <si>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</si>
  <si>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</si>
  <si>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</si>
  <si>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</si>
  <si>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</si>
  <si>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</si>
  <si>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</si>
  <si>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</si>
  <si>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</si>
  <si>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</si>
  <si>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</si>
  <si>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</si>
  <si>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</si>
  <si>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</si>
  <si>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</si>
  <si>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</si>
  <si>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</si>
  <si>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</si>
  <si>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</si>
  <si>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</si>
  <si>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</si>
  <si>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</si>
  <si>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</si>
  <si>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</si>
  <si>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</si>
  <si>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</si>
  <si>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</si>
  <si>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</si>
  <si>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</si>
  <si>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</si>
  <si>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</si>
  <si>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</si>
  <si>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</si>
  <si>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</si>
  <si>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</si>
  <si>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</si>
  <si>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</si>
  <si>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</si>
  <si>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</si>
  <si>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</si>
  <si>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</si>
  <si>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</si>
  <si>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</si>
  <si>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</si>
  <si>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</si>
  <si>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</si>
  <si>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</si>
  <si>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</si>
  <si>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</si>
  <si>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</si>
  <si>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</si>
  <si>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</si>
  <si>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</si>
  <si>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</si>
  <si>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</si>
  <si>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</si>
  <si>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</si>
  <si>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</si>
  <si>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</si>
  <si>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</si>
  <si>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</si>
  <si>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</si>
  <si>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</si>
  <si>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</si>
  <si>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</si>
  <si>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</si>
  <si>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</si>
  <si>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</si>
  <si>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</si>
  <si>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</si>
  <si>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</si>
  <si>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</si>
  <si>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</si>
  <si>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</si>
  <si>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</si>
  <si>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</si>
  <si>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</si>
  <si>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</si>
  <si>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</si>
  <si>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</si>
  <si>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</si>
  <si>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</si>
  <si>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</si>
  <si>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</si>
  <si>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</si>
  <si>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</si>
  <si>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</si>
  <si>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</si>
  <si>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</si>
  <si>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</si>
  <si>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</si>
  <si>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</si>
  <si>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</si>
  <si>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</si>
  <si>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</si>
  <si>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</si>
  <si>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</si>
  <si>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</si>
  <si>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</si>
  <si>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</si>
  <si>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</si>
  <si>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</si>
  <si>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</si>
  <si>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</si>
  <si>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</si>
  <si>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</si>
  <si>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</si>
  <si>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</si>
  <si>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</si>
  <si>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</si>
  <si>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</si>
  <si>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</si>
  <si>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</si>
  <si>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</si>
  <si>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</si>
  <si>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</si>
  <si>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</si>
  <si>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</si>
  <si>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</si>
  <si>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</si>
  <si>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</si>
  <si>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</si>
  <si>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</si>
  <si>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</si>
  <si>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</si>
  <si>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</si>
  <si>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</si>
  <si>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</si>
  <si>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</si>
  <si>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</si>
  <si>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</si>
  <si>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</si>
  <si>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</si>
  <si>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</si>
  <si>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</si>
  <si>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</si>
  <si>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</si>
  <si>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</si>
  <si>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</si>
  <si>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</si>
  <si>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</si>
  <si>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</si>
  <si>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</si>
  <si>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</si>
  <si>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</si>
  <si>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</si>
  <si>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</si>
  <si>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</si>
  <si>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</si>
  <si>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</si>
  <si>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</si>
  <si>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</si>
  <si>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</si>
  <si>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</si>
  <si>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</si>
  <si>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</si>
  <si>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</si>
  <si>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</si>
  <si>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</si>
  <si>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</si>
  <si>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</si>
  <si>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</si>
  <si>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</si>
  <si>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</si>
  <si>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</si>
  <si>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</si>
  <si>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</si>
  <si>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</si>
  <si>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</si>
  <si>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</si>
  <si>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</si>
  <si>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</si>
  <si>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</si>
  <si>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</si>
  <si>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</si>
  <si>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</si>
  <si>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</si>
  <si>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</si>
  <si>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</si>
  <si>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</si>
  <si>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</si>
  <si>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</si>
  <si>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</si>
  <si>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</si>
  <si>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</si>
  <si>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</si>
  <si>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</si>
  <si>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</si>
  <si>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</si>
  <si>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</si>
  <si>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</si>
  <si>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</si>
  <si>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</si>
  <si>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</si>
  <si>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</si>
  <si>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</si>
  <si>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</si>
  <si>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</si>
  <si>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</si>
  <si>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</si>
  <si>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</si>
  <si>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</si>
  <si>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</si>
  <si>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</si>
  <si>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</si>
  <si>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</si>
  <si>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</si>
  <si>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</si>
  <si>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</si>
  <si>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</si>
  <si>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</si>
  <si>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</si>
  <si>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</si>
  <si>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</si>
  <si>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</si>
  <si>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</si>
  <si>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</si>
  <si>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</si>
  <si>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</si>
  <si>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</si>
  <si>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</si>
  <si>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</si>
  <si>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</si>
  <si>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</si>
  <si>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</si>
  <si>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</si>
  <si>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</si>
  <si>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</si>
  <si>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</si>
  <si>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</si>
  <si>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</si>
  <si>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</si>
  <si>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</si>
  <si>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</si>
  <si>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</si>
  <si>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</si>
  <si>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</si>
  <si>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</si>
  <si>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</si>
  <si>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</si>
  <si>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</si>
  <si>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</si>
  <si>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</si>
  <si>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</si>
  <si>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</si>
  <si>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</si>
  <si>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</si>
  <si>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</si>
  <si>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</si>
  <si>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</si>
  <si>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</si>
  <si>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</si>
  <si>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</si>
  <si>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</si>
  <si>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</si>
  <si>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</si>
  <si>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</si>
  <si>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</si>
  <si>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</si>
  <si>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</si>
  <si>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</si>
  <si>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</si>
  <si>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</si>
  <si>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</si>
  <si>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</si>
  <si>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</si>
  <si>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</si>
  <si>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</si>
  <si>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</si>
  <si>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</si>
  <si>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</si>
  <si>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</si>
  <si>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</si>
  <si>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</si>
  <si>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</si>
  <si>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</si>
  <si>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</si>
  <si>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</si>
  <si>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</si>
  <si>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</si>
  <si>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</si>
  <si>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</si>
  <si>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</si>
  <si>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</si>
  <si>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</si>
  <si>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</si>
  <si>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</si>
  <si>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</si>
  <si>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</si>
  <si>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</si>
  <si>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</si>
  <si>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</si>
  <si>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</si>
  <si>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</si>
  <si>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</si>
  <si>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</si>
  <si>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</si>
  <si>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</si>
  <si>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</si>
  <si>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</si>
  <si>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</si>
  <si>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</si>
  <si>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</si>
  <si>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</si>
  <si>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</si>
  <si>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</si>
  <si>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</si>
  <si>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</si>
  <si>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</si>
  <si>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</si>
  <si>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</si>
  <si>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</si>
  <si>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</si>
  <si>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</si>
  <si>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</si>
  <si>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</si>
  <si>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</si>
  <si>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</si>
  <si>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</si>
  <si>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</si>
  <si>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</si>
  <si>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</si>
  <si>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</si>
  <si>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</si>
  <si>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</si>
  <si>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</si>
  <si>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</si>
  <si>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</si>
  <si>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</si>
  <si>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</si>
  <si>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</si>
  <si>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</si>
  <si>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</si>
  <si>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</si>
  <si>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</si>
  <si>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</si>
  <si>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</si>
  <si>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</si>
  <si>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</si>
  <si>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</si>
  <si>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</si>
  <si>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</si>
  <si>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</si>
  <si>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</si>
  <si>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</si>
  <si>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</si>
  <si>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</si>
  <si>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</si>
  <si>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</si>
  <si>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</si>
  <si>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</si>
  <si>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</si>
  <si>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</si>
  <si>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</si>
  <si>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</si>
  <si>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</si>
  <si>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</si>
  <si>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</si>
  <si>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</si>
  <si>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</si>
  <si>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</si>
  <si>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</si>
  <si>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</si>
  <si>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</si>
  <si>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</si>
  <si>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</si>
  <si>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</si>
  <si>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</si>
  <si>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</si>
  <si>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</si>
  <si>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</si>
  <si>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</si>
  <si>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</si>
  <si>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</si>
  <si>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</si>
  <si>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</si>
  <si>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</si>
  <si>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</si>
  <si>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</si>
  <si>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</si>
  <si>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</si>
  <si>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</si>
  <si>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</si>
  <si>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</si>
  <si>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</si>
  <si>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</si>
  <si>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</si>
  <si>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</si>
  <si>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</si>
  <si>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</si>
  <si>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</si>
  <si>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</si>
  <si>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</si>
  <si>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</si>
  <si>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</si>
  <si>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</si>
  <si>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</si>
  <si>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</si>
  <si>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</si>
  <si>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</si>
  <si>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</si>
  <si>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</si>
  <si>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</si>
  <si>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</si>
  <si>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</si>
  <si>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</si>
  <si>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</si>
  <si>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</si>
  <si>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</si>
  <si>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</si>
  <si>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</si>
  <si>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</si>
  <si>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</si>
  <si>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</si>
  <si>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</si>
  <si>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</si>
  <si>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</si>
  <si>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</si>
  <si>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</si>
  <si>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</si>
  <si>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</si>
  <si>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</si>
  <si>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</si>
  <si>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</si>
  <si>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</si>
  <si>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</si>
  <si>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</si>
  <si>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</si>
  <si>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</si>
  <si>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</si>
  <si>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</si>
  <si>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</si>
  <si>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</si>
  <si>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</si>
  <si>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</si>
  <si>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</si>
  <si>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</si>
  <si>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</si>
  <si>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</si>
  <si>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</si>
  <si>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</si>
  <si>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</si>
  <si>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</si>
  <si>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</si>
  <si>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</si>
  <si>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</si>
  <si>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</si>
  <si>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</si>
  <si>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</si>
  <si>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</si>
  <si>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</si>
  <si>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</si>
  <si>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</si>
  <si>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</si>
  <si>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</si>
  <si>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</si>
  <si>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</si>
  <si>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</si>
  <si>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</si>
  <si>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</si>
  <si>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</si>
  <si>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</si>
  <si>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</si>
  <si>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</si>
  <si>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</si>
  <si>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</si>
  <si>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</si>
  <si>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</si>
  <si>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</si>
  <si>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</si>
  <si>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</si>
  <si>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</si>
  <si>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</si>
  <si>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</si>
  <si>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</si>
  <si>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</si>
  <si>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</si>
  <si>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</si>
  <si>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</si>
  <si>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</si>
  <si>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</si>
  <si>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</si>
  <si>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</si>
  <si>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</si>
  <si>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</si>
  <si>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</si>
  <si>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</si>
  <si>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</si>
  <si>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</si>
  <si>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</si>
  <si>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</si>
  <si>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</si>
  <si>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</si>
  <si>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</si>
  <si>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</si>
  <si>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</si>
  <si>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</si>
  <si>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</si>
  <si>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</si>
  <si>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</si>
  <si>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</si>
  <si>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</si>
  <si>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</si>
  <si>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</si>
  <si>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</si>
  <si>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</si>
  <si>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</si>
  <si>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</si>
  <si>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</si>
  <si>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</si>
  <si>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</si>
  <si>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</si>
  <si>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</si>
  <si>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</si>
  <si>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</si>
  <si>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</si>
  <si>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</si>
  <si>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</si>
  <si>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</si>
  <si>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</si>
  <si>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</si>
  <si>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</si>
  <si>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</si>
  <si>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</si>
  <si>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</si>
  <si>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</si>
  <si>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</si>
  <si>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</si>
  <si>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</si>
  <si>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</si>
  <si>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</si>
  <si>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</si>
  <si>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</si>
  <si>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</si>
  <si>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</si>
  <si>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</si>
  <si>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</si>
  <si>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</si>
  <si>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</si>
  <si>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</si>
  <si>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</si>
  <si>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</si>
  <si>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</si>
  <si>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</si>
  <si>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</si>
  <si>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</si>
  <si>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</si>
  <si>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</si>
  <si>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</si>
  <si>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</si>
  <si>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</si>
  <si>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</si>
  <si>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</si>
  <si>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</si>
  <si>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</si>
  <si>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</si>
  <si>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</si>
  <si>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</si>
  <si>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</si>
  <si>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</si>
  <si>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</si>
  <si>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</si>
  <si>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</si>
  <si>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</si>
  <si>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</si>
  <si>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</si>
  <si>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</si>
  <si>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</si>
  <si>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</si>
  <si>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</si>
  <si>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</si>
  <si>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</si>
  <si>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</si>
  <si>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</si>
  <si>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</si>
  <si>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</si>
  <si>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</si>
  <si>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</si>
  <si>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</si>
  <si>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</si>
  <si>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</si>
  <si>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</si>
  <si>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</si>
  <si>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</si>
  <si>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</si>
  <si>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</si>
  <si>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</si>
  <si>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</si>
  <si>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</si>
  <si>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</si>
  <si>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</si>
  <si>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</si>
  <si>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</si>
  <si>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</si>
  <si>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</si>
  <si>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</si>
  <si>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</si>
  <si>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</si>
  <si>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</si>
  <si>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</si>
  <si>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</si>
  <si>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</si>
  <si>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</si>
  <si>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</si>
  <si>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</si>
  <si>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</si>
  <si>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</si>
  <si>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</si>
  <si>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</si>
  <si>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</si>
  <si>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</si>
  <si>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</si>
  <si>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</si>
  <si>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</si>
  <si>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</si>
  <si>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</si>
  <si>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</si>
  <si>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</si>
  <si>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</si>
  <si>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</si>
  <si>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</si>
  <si>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</si>
  <si>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</si>
  <si>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</si>
  <si>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</si>
  <si>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</si>
  <si>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</si>
  <si>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</si>
  <si>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</si>
  <si>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</si>
  <si>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</si>
  <si>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</si>
  <si>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</si>
  <si>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</si>
  <si>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</si>
  <si>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</si>
  <si>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</si>
  <si>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</si>
  <si>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</si>
  <si>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</si>
  <si>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</si>
  <si>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</si>
  <si>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</si>
  <si>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</si>
  <si>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</si>
  <si>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</si>
  <si>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</si>
  <si>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</si>
  <si>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</si>
  <si>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</si>
  <si>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</si>
  <si>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</si>
  <si>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</si>
  <si>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</si>
  <si>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</si>
  <si>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</si>
  <si>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</si>
  <si>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</si>
  <si>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</si>
  <si>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</si>
  <si>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</si>
  <si>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</si>
  <si>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</si>
  <si>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</si>
  <si>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</si>
  <si>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</si>
  <si>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</si>
  <si>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</si>
  <si>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</si>
  <si>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</si>
  <si>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</si>
  <si>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</si>
  <si>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</si>
  <si>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</si>
  <si>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</si>
  <si>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</si>
  <si>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</si>
  <si>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</si>
  <si>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</si>
  <si>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</si>
  <si>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</si>
  <si>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</si>
  <si>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</si>
  <si>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</si>
  <si>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</si>
  <si>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</si>
  <si>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</si>
  <si>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</si>
  <si>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</si>
  <si>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</si>
  <si>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</si>
  <si>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</si>
  <si>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</si>
  <si>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</si>
  <si>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</si>
  <si>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</si>
  <si>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</si>
  <si>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</si>
  <si>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</si>
  <si>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</si>
  <si>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</si>
  <si>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</si>
  <si>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</si>
  <si>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</si>
  <si>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</si>
  <si>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</si>
  <si>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</si>
  <si>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</si>
  <si>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</si>
  <si>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</si>
  <si>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</si>
  <si>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</si>
  <si>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</si>
  <si>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</si>
  <si>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</si>
  <si>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</si>
  <si>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</si>
  <si>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</si>
  <si>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</si>
  <si>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</si>
  <si>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</si>
  <si>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</si>
  <si>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</si>
  <si>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</si>
  <si>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</si>
  <si>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</si>
  <si>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</si>
  <si>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</si>
  <si>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</si>
  <si>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</si>
  <si>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</si>
  <si>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</si>
  <si>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</si>
  <si>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</si>
  <si>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</si>
  <si>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</si>
  <si>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</si>
  <si>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</si>
  <si>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</si>
  <si>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</si>
  <si>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</si>
  <si>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</si>
  <si>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</si>
  <si>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</si>
  <si>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</si>
  <si>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</si>
  <si>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</si>
  <si>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</si>
  <si>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</si>
  <si>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</si>
  <si>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</si>
  <si>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</si>
  <si>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</si>
  <si>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</si>
  <si>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</si>
  <si>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</si>
  <si>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</si>
  <si>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</si>
  <si>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</si>
  <si>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</si>
  <si>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</si>
  <si>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</si>
  <si>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</si>
  <si>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</si>
  <si>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</si>
  <si>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</si>
  <si>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</si>
  <si>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</si>
  <si>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</si>
  <si>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</si>
  <si>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</si>
  <si>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</si>
  <si>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</si>
  <si>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</si>
  <si>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</si>
  <si>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</si>
  <si>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</si>
  <si>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</si>
  <si>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</si>
  <si>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</si>
  <si>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</si>
  <si>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</si>
  <si>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</si>
  <si>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</si>
  <si>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</si>
  <si>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</si>
  <si>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</si>
  <si>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</si>
  <si>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</si>
  <si>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</si>
  <si>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</si>
  <si>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</si>
  <si>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</si>
  <si>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</si>
  <si>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</si>
  <si>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</si>
  <si>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</si>
  <si>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</si>
  <si>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</si>
  <si>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</si>
  <si>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</si>
  <si>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</si>
  <si>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</si>
  <si>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</si>
  <si>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</si>
  <si>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</si>
  <si>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</si>
  <si>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</si>
  <si>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</si>
  <si>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</si>
  <si>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</si>
  <si>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</si>
  <si>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</si>
  <si>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</si>
  <si>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</si>
  <si>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</si>
  <si>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</si>
  <si>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</si>
  <si>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</si>
  <si>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</si>
  <si>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</si>
  <si>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</si>
  <si>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</si>
  <si>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</si>
  <si>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</si>
  <si>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</si>
  <si>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</si>
  <si>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</si>
  <si>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</si>
  <si>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</si>
  <si>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</si>
  <si>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</si>
  <si>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</si>
  <si>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</si>
  <si>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</si>
  <si>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</si>
  <si>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</si>
  <si>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</si>
  <si>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</si>
  <si>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</si>
  <si>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</si>
  <si>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</si>
  <si>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</si>
  <si>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</si>
  <si>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</si>
  <si>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</si>
  <si>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</si>
  <si>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</si>
  <si>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</si>
  <si>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</si>
  <si>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</si>
  <si>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</si>
  <si>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</si>
  <si>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</si>
  <si>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</si>
  <si>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</si>
  <si>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</si>
  <si>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</si>
  <si>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</si>
  <si>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</si>
  <si>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</si>
  <si>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</si>
  <si>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</si>
  <si>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</si>
  <si>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</si>
  <si>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</si>
  <si>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</si>
  <si>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</si>
  <si>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</si>
  <si>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</si>
  <si>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</si>
  <si>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</si>
  <si>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</si>
  <si>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</si>
  <si>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</si>
  <si>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</si>
  <si>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</si>
  <si>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</si>
  <si>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</si>
  <si>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</si>
  <si>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</si>
  <si>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</si>
  <si>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</si>
  <si>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</si>
  <si>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</si>
  <si>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</si>
  <si>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</si>
  <si>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</si>
  <si>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</si>
  <si>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</si>
  <si>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</si>
  <si>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</si>
  <si>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</si>
  <si>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</si>
  <si>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</si>
  <si>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</si>
  <si>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</si>
  <si>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</si>
  <si>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</si>
  <si>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</si>
  <si>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</si>
  <si>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</si>
  <si>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</si>
  <si>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</si>
  <si>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</si>
  <si>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</si>
  <si>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</si>
  <si>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</si>
  <si>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</si>
  <si>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</si>
  <si>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</si>
  <si>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</si>
  <si>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</si>
  <si>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</si>
  <si>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</si>
  <si>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</si>
  <si>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</si>
  <si>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</si>
  <si>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</si>
  <si>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</si>
  <si>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</si>
  <si>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</si>
  <si>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</si>
  <si>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</si>
  <si>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</si>
  <si>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</si>
  <si>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</si>
  <si>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</si>
  <si>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</si>
  <si>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</si>
  <si>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</si>
  <si>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</si>
  <si>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</si>
  <si>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</si>
  <si>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</si>
  <si>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</si>
  <si>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</si>
  <si>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</si>
  <si>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</si>
  <si>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</si>
  <si>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</si>
  <si>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</si>
  <si>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</si>
  <si>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</si>
  <si>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</si>
  <si>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</si>
  <si>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</si>
  <si>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</si>
  <si>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</si>
  <si>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</si>
  <si>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</si>
  <si>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</si>
  <si>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</si>
  <si>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</si>
  <si>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</si>
  <si>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</si>
  <si>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</si>
  <si>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</si>
  <si>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</si>
  <si>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</si>
  <si>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</si>
  <si>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</si>
  <si>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</si>
  <si>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</si>
  <si>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</si>
  <si>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</si>
  <si>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</si>
  <si>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</si>
  <si>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</si>
  <si>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</si>
  <si>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</si>
  <si>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</si>
  <si>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</si>
  <si>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</si>
  <si>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</si>
  <si>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</si>
  <si>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</si>
  <si>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</si>
  <si>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</si>
  <si>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</si>
  <si>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</si>
  <si>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</si>
  <si>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</si>
  <si>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</si>
  <si>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</si>
  <si>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</si>
  <si>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</si>
  <si>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</si>
  <si>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</si>
  <si>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</si>
  <si>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</si>
  <si>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</si>
  <si>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</si>
  <si>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</si>
  <si>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</si>
  <si>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</si>
  <si>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</si>
  <si>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</si>
  <si>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</si>
  <si>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</si>
  <si>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</si>
  <si>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</si>
  <si>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</si>
  <si>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</si>
  <si>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</si>
  <si>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</si>
  <si>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</si>
  <si>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</si>
  <si>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</si>
  <si>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</si>
  <si>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</si>
  <si>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</si>
  <si>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</si>
  <si>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</si>
  <si>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</si>
  <si>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</si>
  <si>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</si>
  <si>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</si>
  <si>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</si>
  <si>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</si>
  <si>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</si>
  <si>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</si>
  <si>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</si>
  <si>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</si>
  <si>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</si>
  <si>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</si>
  <si>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</si>
  <si>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</si>
  <si>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</si>
  <si>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</si>
  <si>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</si>
  <si>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</si>
  <si>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</si>
  <si>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</si>
  <si>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</si>
  <si>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</si>
  <si>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</si>
  <si>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</si>
  <si>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</si>
  <si>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</si>
  <si>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</si>
  <si>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</si>
  <si>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</si>
  <si>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</si>
  <si>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</si>
  <si>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</si>
  <si>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</si>
  <si>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</si>
  <si>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</si>
  <si>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</si>
  <si>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</si>
  <si>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</si>
  <si>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</si>
  <si>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</si>
  <si>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</si>
  <si>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</si>
  <si>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</si>
  <si>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</si>
  <si>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</si>
  <si>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</si>
  <si>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</si>
  <si>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</si>
  <si>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</si>
  <si>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</si>
  <si>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</si>
  <si>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</si>
  <si>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</si>
  <si>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</si>
  <si>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</si>
  <si>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</si>
  <si>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</si>
  <si>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</si>
  <si>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</si>
  <si>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</si>
  <si>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</si>
  <si>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</si>
  <si>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</si>
  <si>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</si>
  <si>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</si>
  <si>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</si>
  <si>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</si>
  <si>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</si>
  <si>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</si>
  <si>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</si>
  <si>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</si>
  <si>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</si>
  <si>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</si>
  <si>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</si>
  <si>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</si>
  <si>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</si>
  <si>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</si>
  <si>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</si>
  <si>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</si>
  <si>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</si>
  <si>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</si>
  <si>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</si>
  <si>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</si>
  <si>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</si>
  <si>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</si>
  <si>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</si>
  <si>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</si>
  <si>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</si>
  <si>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</si>
  <si>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</si>
  <si>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</si>
  <si>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</si>
  <si>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</si>
  <si>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</si>
  <si>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</si>
  <si>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</si>
  <si>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</si>
  <si>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</si>
  <si>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</si>
  <si>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</si>
  <si>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</si>
  <si>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</si>
  <si>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</si>
  <si>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</si>
  <si>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</si>
  <si>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</si>
  <si>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</si>
  <si>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</si>
  <si>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</si>
  <si>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</si>
  <si>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</si>
  <si>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</si>
  <si>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</si>
  <si>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</si>
  <si>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</si>
  <si>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</si>
  <si>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</si>
  <si>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</si>
  <si>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</si>
  <si>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</si>
  <si>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</si>
  <si>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</si>
  <si>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</si>
  <si>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</si>
  <si>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</si>
  <si>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</si>
  <si>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</si>
  <si>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</si>
  <si>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</si>
  <si>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</si>
  <si>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</si>
  <si>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</si>
  <si>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</si>
  <si>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</si>
  <si>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</si>
  <si>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</si>
  <si>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</si>
  <si>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</si>
  <si>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</si>
  <si>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</si>
  <si>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</si>
  <si>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</si>
  <si>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</si>
  <si>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</si>
  <si>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</si>
  <si>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</si>
  <si>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</si>
  <si>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</si>
  <si>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</si>
  <si>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</si>
  <si>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</si>
  <si>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</si>
  <si>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</si>
  <si>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</si>
  <si>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</si>
  <si>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</si>
  <si>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</si>
  <si>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</si>
  <si>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</si>
  <si>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</si>
  <si>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</si>
  <si>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</si>
  <si>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</si>
  <si>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</si>
  <si>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</si>
  <si>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</si>
  <si>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</si>
  <si>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</si>
  <si>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</si>
  <si>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</si>
  <si>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</si>
  <si>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</si>
  <si>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</si>
  <si>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</si>
  <si>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</si>
  <si>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</si>
  <si>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</si>
  <si>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</si>
  <si>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</si>
  <si>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</si>
  <si>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</si>
  <si>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</si>
  <si>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</si>
  <si>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</si>
  <si>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</si>
  <si>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</si>
  <si>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</si>
  <si>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</si>
  <si>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</si>
  <si>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</si>
  <si>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</si>
  <si>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</si>
  <si>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</si>
  <si>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</si>
  <si>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</si>
  <si>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</si>
  <si>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</si>
  <si>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</si>
  <si>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</si>
  <si>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</si>
  <si>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</si>
  <si>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</si>
  <si>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</si>
  <si>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</si>
  <si>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</si>
  <si>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</si>
  <si>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</si>
  <si>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</si>
  <si>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</si>
  <si>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</si>
  <si>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</si>
  <si>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</si>
  <si>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</si>
  <si>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</si>
  <si>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</si>
  <si>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</si>
  <si>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</si>
  <si>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</si>
  <si>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</si>
  <si>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</si>
  <si>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</si>
  <si>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</si>
  <si>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</si>
  <si>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</si>
  <si>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</si>
  <si>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</si>
  <si>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</si>
  <si>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</si>
  <si>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</si>
  <si>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</si>
  <si>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</si>
  <si>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</si>
  <si>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</si>
  <si>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</si>
  <si>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</si>
  <si>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</si>
  <si>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</si>
  <si>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</si>
  <si>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</si>
  <si>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</si>
  <si>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</si>
  <si>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</si>
  <si>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</si>
  <si>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</si>
  <si>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</si>
  <si>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</si>
  <si>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</si>
  <si>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</si>
  <si>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</si>
  <si>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</si>
  <si>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</si>
  <si>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</si>
  <si>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</si>
  <si>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</si>
  <si>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</si>
  <si>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</si>
  <si>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</si>
  <si>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</si>
  <si>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</si>
  <si>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</si>
  <si>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</si>
  <si>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</si>
  <si>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</si>
  <si>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</si>
  <si>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</si>
  <si>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</si>
  <si>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</si>
  <si>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</si>
  <si>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</si>
  <si>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</si>
  <si>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</si>
  <si>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</si>
  <si>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</si>
  <si>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</si>
  <si>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</si>
  <si>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</si>
  <si>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</si>
  <si>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</si>
  <si>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</si>
  <si>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</si>
  <si>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</si>
  <si>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</si>
  <si>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</si>
  <si>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</si>
  <si>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</si>
  <si>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</si>
  <si>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</si>
  <si>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</si>
  <si>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</si>
  <si>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</si>
  <si>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</si>
  <si>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</si>
  <si>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</si>
  <si>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</si>
  <si>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</si>
  <si>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</si>
  <si>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</si>
  <si>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</si>
  <si>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</si>
  <si>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</si>
  <si>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</si>
  <si>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</si>
  <si>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</si>
  <si>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</si>
  <si>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</si>
  <si>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</si>
  <si>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</si>
  <si>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</si>
  <si>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</si>
  <si>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</si>
  <si>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</si>
  <si>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</si>
  <si>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</si>
  <si>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</si>
  <si>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</si>
  <si>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</si>
  <si>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</si>
  <si>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</si>
  <si>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</si>
  <si>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</si>
  <si>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</si>
  <si>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</si>
  <si>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</si>
  <si>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</si>
  <si>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</si>
  <si>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</si>
  <si>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</si>
  <si>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</si>
  <si>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</si>
  <si>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</si>
  <si>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</si>
  <si>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</si>
  <si>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</si>
  <si>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</si>
  <si>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</si>
  <si>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</si>
  <si>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</si>
  <si>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</si>
  <si>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</si>
  <si>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</si>
  <si>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</si>
  <si>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</si>
  <si>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</si>
  <si>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</si>
  <si>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</si>
  <si>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</si>
  <si>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</si>
  <si>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</si>
  <si>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</si>
  <si>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</si>
  <si>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</si>
  <si>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</si>
  <si>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</si>
  <si>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</si>
  <si>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</si>
  <si>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</si>
  <si>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</si>
  <si>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</si>
  <si>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</si>
  <si>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</si>
  <si>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</si>
  <si>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</si>
  <si>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</si>
  <si>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</si>
  <si>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</si>
  <si>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</si>
  <si>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</si>
  <si>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</si>
  <si>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</si>
  <si>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</si>
  <si>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</si>
  <si>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</si>
  <si>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</si>
  <si>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</si>
  <si>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</si>
  <si>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</si>
  <si>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</si>
  <si>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</si>
  <si>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</si>
  <si>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</si>
  <si>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</si>
  <si>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</si>
  <si>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</si>
  <si>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</si>
  <si>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</si>
  <si>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</si>
  <si>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</si>
  <si>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</si>
  <si>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</si>
  <si>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</si>
  <si>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</si>
  <si>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</si>
  <si>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</si>
  <si>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</si>
  <si>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</si>
  <si>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</si>
  <si>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</si>
  <si>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</si>
  <si>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</si>
  <si>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</si>
  <si>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</si>
  <si>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</si>
  <si>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</si>
  <si>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</si>
  <si>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</si>
  <si>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</si>
  <si>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</si>
  <si>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</si>
  <si>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</si>
  <si>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</si>
  <si>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</si>
  <si>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</si>
  <si>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</si>
  <si>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</si>
  <si>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</si>
  <si>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</si>
  <si>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</si>
  <si>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</si>
  <si>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</si>
  <si>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</si>
  <si>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</si>
  <si>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</si>
  <si>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</si>
  <si>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</si>
  <si>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</si>
  <si>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</si>
  <si>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</si>
  <si>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</si>
  <si>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</si>
  <si>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</si>
  <si>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</si>
  <si>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</si>
  <si>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</si>
  <si>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</si>
  <si>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</si>
  <si>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</si>
  <si>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</si>
  <si>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</si>
  <si>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</si>
  <si>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</si>
  <si>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</si>
  <si>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</si>
  <si>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</si>
  <si>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</si>
  <si>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</si>
  <si>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</si>
  <si>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</si>
  <si>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</si>
  <si>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</si>
  <si>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</si>
  <si>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</si>
  <si>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</si>
  <si>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</si>
  <si>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</si>
  <si>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</si>
  <si>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</si>
  <si>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</si>
  <si>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</si>
  <si>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</si>
  <si>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</si>
  <si>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</si>
  <si>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</si>
  <si>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</si>
  <si>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</si>
  <si>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</si>
  <si>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</si>
  <si>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</si>
  <si>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</si>
  <si>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</si>
  <si>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</si>
  <si>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</si>
  <si>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</si>
  <si>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</si>
  <si>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</si>
  <si>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</si>
  <si>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</si>
  <si>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</si>
  <si>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</si>
  <si>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</si>
  <si>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</si>
  <si>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</si>
  <si>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</si>
  <si>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</si>
  <si>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</si>
  <si>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</si>
  <si>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</si>
  <si>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</si>
  <si>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</si>
  <si>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</si>
  <si>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</si>
  <si>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</si>
  <si>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</si>
  <si>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</si>
  <si>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</si>
  <si>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</si>
  <si>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</si>
  <si>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</si>
  <si>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</si>
  <si>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</si>
  <si>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</si>
  <si>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</si>
  <si>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</si>
  <si>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</si>
  <si>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</si>
  <si>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</si>
  <si>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</si>
  <si>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</si>
  <si>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</si>
  <si>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</si>
  <si>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</si>
  <si>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</si>
  <si>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</si>
  <si>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</si>
  <si>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</si>
  <si>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</si>
  <si>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</si>
  <si>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</si>
  <si>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</si>
  <si>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</si>
  <si>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</si>
  <si>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</si>
  <si>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</si>
  <si>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</si>
  <si>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</si>
  <si>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</si>
  <si>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</si>
  <si>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</si>
  <si>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</si>
  <si>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</si>
  <si>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</si>
  <si>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</si>
  <si>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</si>
  <si>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</si>
  <si>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</si>
  <si>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</si>
  <si>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</si>
  <si>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</si>
  <si>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</si>
  <si>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</si>
  <si>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</si>
  <si>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</si>
  <si>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</si>
  <si>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</si>
  <si>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</si>
  <si>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</si>
  <si>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</si>
  <si>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</si>
  <si>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</si>
  <si>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</si>
  <si>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</si>
  <si>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</si>
  <si>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</si>
  <si>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</si>
  <si>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</si>
  <si>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</si>
  <si>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</si>
  <si>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</si>
  <si>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</si>
  <si>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</si>
  <si>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</si>
  <si>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</si>
  <si>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</si>
  <si>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</si>
  <si>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</si>
  <si>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</si>
  <si>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</si>
  <si>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</si>
  <si>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</si>
  <si>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</si>
  <si>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</si>
  <si>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</si>
  <si>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</si>
  <si>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</si>
  <si>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</si>
  <si>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</si>
  <si>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</si>
  <si>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</si>
  <si>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</si>
  <si>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</si>
  <si>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</si>
  <si>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</si>
  <si>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</si>
  <si>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</si>
  <si>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</si>
  <si>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</si>
  <si>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</si>
  <si>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</si>
  <si>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</si>
  <si>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</si>
  <si>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</si>
  <si>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</si>
  <si>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</si>
  <si>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</si>
  <si>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</si>
  <si>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</si>
  <si>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</si>
  <si>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</si>
  <si>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</si>
  <si>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</si>
  <si>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</si>
  <si>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</si>
  <si>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</si>
  <si>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</si>
  <si>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</si>
  <si>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</si>
  <si>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</si>
  <si>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</si>
  <si>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</si>
  <si>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</si>
  <si>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</si>
  <si>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</si>
  <si>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</si>
  <si>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</si>
  <si>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</si>
  <si>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</si>
  <si>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</si>
  <si>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</si>
  <si>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</si>
  <si>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</si>
  <si>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</si>
  <si>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</si>
  <si>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</si>
  <si>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</si>
  <si>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</si>
  <si>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</si>
  <si>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</si>
  <si>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</si>
  <si>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</si>
  <si>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</si>
  <si>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</si>
  <si>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</si>
  <si>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</si>
  <si>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</si>
  <si>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</si>
  <si>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</si>
  <si>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</si>
  <si>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</si>
  <si>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</si>
  <si>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</si>
  <si>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</si>
  <si>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</si>
  <si>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</si>
  <si>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</si>
  <si>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</si>
  <si>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</si>
  <si>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</si>
  <si>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</si>
  <si>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</si>
  <si>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</si>
  <si>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</si>
  <si>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</si>
  <si>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</si>
  <si>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</si>
  <si>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</si>
  <si>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</si>
  <si>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</si>
  <si>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</si>
  <si>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</si>
  <si>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</si>
  <si>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</si>
  <si>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</si>
  <si>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</si>
  <si>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</si>
  <si>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</si>
  <si>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</si>
  <si>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</si>
  <si>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</si>
  <si>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</si>
  <si>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</si>
  <si>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</si>
  <si>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</si>
  <si>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</si>
  <si>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</si>
  <si>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</si>
  <si>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</si>
  <si>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</si>
  <si>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</si>
  <si>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</si>
  <si>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</si>
  <si>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</si>
  <si>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</si>
  <si>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</si>
  <si>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</si>
  <si>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</si>
  <si>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</si>
  <si>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</si>
  <si>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</si>
  <si>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</si>
  <si>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</si>
  <si>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</si>
  <si>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</si>
  <si>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</si>
  <si>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</si>
  <si>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</si>
  <si>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</si>
  <si>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</si>
  <si>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</si>
  <si>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</si>
  <si>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</si>
  <si>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</si>
  <si>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</si>
  <si>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</si>
  <si>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</si>
  <si>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</si>
  <si>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</si>
  <si>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</si>
  <si>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</si>
  <si>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</si>
  <si>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</si>
  <si>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</si>
  <si>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</si>
  <si>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</si>
  <si>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</si>
  <si>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</si>
  <si>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</si>
  <si>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</si>
  <si>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</si>
  <si>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</si>
  <si>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</si>
  <si>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</si>
  <si>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</si>
  <si>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</si>
  <si>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</si>
  <si>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</si>
  <si>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</si>
  <si>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</si>
  <si>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</si>
  <si>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</si>
  <si>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</si>
  <si>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</si>
  <si>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</si>
  <si>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</si>
  <si>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</si>
  <si>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</si>
  <si>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</si>
  <si>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</si>
  <si>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</si>
  <si>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</si>
  <si>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</si>
  <si>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</si>
  <si>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</si>
  <si>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</si>
  <si>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</si>
  <si>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</si>
  <si>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</si>
  <si>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</si>
  <si>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</si>
  <si>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</si>
  <si>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</si>
  <si>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</si>
  <si>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</si>
  <si>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</si>
  <si>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</si>
  <si>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</si>
  <si>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</si>
  <si>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</si>
  <si>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</si>
  <si>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</si>
  <si>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</si>
  <si>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</si>
  <si>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</si>
  <si>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</si>
  <si>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</si>
  <si>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</si>
  <si>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</si>
  <si>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</si>
  <si>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</si>
  <si>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</si>
  <si>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</si>
  <si>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</si>
  <si>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</si>
  <si>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</si>
  <si>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</si>
  <si>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</si>
  <si>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</si>
  <si>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</si>
  <si>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</si>
  <si>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</si>
  <si>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</si>
  <si>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</si>
  <si>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</si>
  <si>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</si>
  <si>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</si>
  <si>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</si>
  <si>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</si>
  <si>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</si>
  <si>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</si>
  <si>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</si>
  <si>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</si>
  <si>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</si>
  <si>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</si>
  <si>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</si>
  <si>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</si>
  <si>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</si>
  <si>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</si>
  <si>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</si>
  <si>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</si>
  <si>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</si>
  <si>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</si>
  <si>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</si>
  <si>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</si>
  <si>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</si>
  <si>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</si>
  <si>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</si>
  <si>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</si>
  <si>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</si>
  <si>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</si>
  <si>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</si>
  <si>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</si>
  <si>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</si>
  <si>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</si>
  <si>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</si>
  <si>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</si>
  <si>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</si>
  <si>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</si>
  <si>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</si>
  <si>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</si>
  <si>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</si>
  <si>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</si>
  <si>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</si>
  <si>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</si>
  <si>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</si>
  <si>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</si>
  <si>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</si>
  <si>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</si>
  <si>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</si>
  <si>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</si>
  <si>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</si>
  <si>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</si>
  <si>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</si>
  <si>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</si>
  <si>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</si>
  <si>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</si>
  <si>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</si>
  <si>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</si>
  <si>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</si>
  <si>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</si>
  <si>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</si>
  <si>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</si>
  <si>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</si>
  <si>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</si>
  <si>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</si>
  <si>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</si>
  <si>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</si>
  <si>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</si>
  <si>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</si>
  <si>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</si>
  <si>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</si>
  <si>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</si>
  <si>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</si>
  <si>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</si>
  <si>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</si>
  <si>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</si>
  <si>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</si>
  <si>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</si>
  <si>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</si>
  <si>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</si>
  <si>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</si>
  <si>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</si>
  <si>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</si>
  <si>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</si>
  <si>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</si>
  <si>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</si>
  <si>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</si>
  <si>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</si>
  <si>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</si>
  <si>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</si>
  <si>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</si>
  <si>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</si>
  <si>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</si>
  <si>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</si>
  <si>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</si>
  <si>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</si>
  <si>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</si>
  <si>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</si>
  <si>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</si>
  <si>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</si>
  <si>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</si>
  <si>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</si>
  <si>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</si>
  <si>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</si>
  <si>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</si>
  <si>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</si>
  <si>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</si>
  <si>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</si>
  <si>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</si>
  <si>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</si>
  <si>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</si>
  <si>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</si>
  <si>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</si>
  <si>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</si>
  <si>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</si>
  <si>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</si>
  <si>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</si>
  <si>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</si>
  <si>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</si>
  <si>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</si>
  <si>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</si>
  <si>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</si>
  <si>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</si>
  <si>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</si>
  <si>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</si>
  <si>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</si>
  <si>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</si>
  <si>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</si>
  <si>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</si>
  <si>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</si>
  <si>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</si>
  <si>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</si>
  <si>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</si>
  <si>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</si>
  <si>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</si>
  <si>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</si>
  <si>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</si>
  <si>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</si>
  <si>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</si>
  <si>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</si>
  <si>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</si>
  <si>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</si>
  <si>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</si>
  <si>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</si>
  <si>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</si>
  <si>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</si>
  <si>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</si>
  <si>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</si>
  <si>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</si>
  <si>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</si>
  <si>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</si>
  <si>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</si>
  <si>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</si>
  <si>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</si>
  <si>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</si>
  <si>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</si>
  <si>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</si>
  <si>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</si>
  <si>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</si>
  <si>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</si>
  <si>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</si>
  <si>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</si>
  <si>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</si>
  <si>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</si>
  <si>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</si>
  <si>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</si>
  <si>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</si>
  <si>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</si>
  <si>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</si>
  <si>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</si>
  <si>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</si>
  <si>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</si>
  <si>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</si>
  <si>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</si>
  <si>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</si>
  <si>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</si>
  <si>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</si>
  <si>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</si>
  <si>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</si>
  <si>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</si>
  <si>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</si>
  <si>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</si>
  <si>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</si>
  <si>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</si>
  <si>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</si>
  <si>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</si>
  <si>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</si>
  <si>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</si>
  <si>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</si>
  <si>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</si>
  <si>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</si>
  <si>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</si>
  <si>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</si>
  <si>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</si>
  <si>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</si>
  <si>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</si>
  <si>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</si>
  <si>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</si>
  <si>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</si>
  <si>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</si>
  <si>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</si>
  <si>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</si>
  <si>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</si>
  <si>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</si>
  <si>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</si>
  <si>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</si>
  <si>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</si>
  <si>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</si>
  <si>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</si>
  <si>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</si>
  <si>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</si>
  <si>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</si>
  <si>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</si>
  <si>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</si>
  <si>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</si>
  <si>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</si>
  <si>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</si>
  <si>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</si>
  <si>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</si>
  <si>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</si>
  <si>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</si>
  <si>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</si>
  <si>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</si>
  <si>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</si>
  <si>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</si>
  <si>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</si>
  <si>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</si>
  <si>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</si>
  <si>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</si>
  <si>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</si>
  <si>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</si>
  <si>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</si>
  <si>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</si>
  <si>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</si>
  <si>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</si>
  <si>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</si>
  <si>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</si>
  <si>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</si>
  <si>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</si>
  <si>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</si>
  <si>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</si>
  <si>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</si>
  <si>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</si>
  <si>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</si>
  <si>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</si>
  <si>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</si>
  <si>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</si>
  <si>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</si>
  <si>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</si>
  <si>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</si>
  <si>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</si>
  <si>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</si>
  <si>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</si>
  <si>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</si>
  <si>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</si>
  <si>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</si>
  <si>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</si>
  <si>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</si>
  <si>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</si>
  <si>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</si>
  <si>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</si>
  <si>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</si>
  <si>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</si>
  <si>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</si>
  <si>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</si>
  <si>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</si>
  <si>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</si>
  <si>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</si>
  <si>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</si>
  <si>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</si>
  <si>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</si>
  <si>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</si>
  <si>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</si>
  <si>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</si>
  <si>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</si>
  <si>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</si>
  <si>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</si>
  <si>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</si>
  <si>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</si>
  <si>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</si>
  <si>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</si>
  <si>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</si>
  <si>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</si>
  <si>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</si>
  <si>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</si>
  <si>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</si>
  <si>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</si>
  <si>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</si>
  <si>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</si>
  <si>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</si>
  <si>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</si>
  <si>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</si>
  <si>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</si>
  <si>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</si>
  <si>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</si>
  <si>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</si>
  <si>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</si>
  <si>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</si>
  <si>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</si>
  <si>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</si>
  <si>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</si>
  <si>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</si>
  <si>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</si>
  <si>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</si>
  <si>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</si>
  <si>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</si>
  <si>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</si>
  <si>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</si>
  <si>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</si>
  <si>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</si>
  <si>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</si>
  <si>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</si>
  <si>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</si>
  <si>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</si>
  <si>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</si>
  <si>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</si>
  <si>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</si>
  <si>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</si>
  <si>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</si>
  <si>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</si>
  <si>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</si>
  <si>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</si>
  <si>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</si>
  <si>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</si>
  <si>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</si>
  <si>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</si>
  <si>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</si>
  <si>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</si>
  <si>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</si>
  <si>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</si>
  <si>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</si>
  <si>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</si>
  <si>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</si>
  <si>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</si>
  <si>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</si>
  <si>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</si>
  <si>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</si>
  <si>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</si>
  <si>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</si>
  <si>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</si>
  <si>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</si>
  <si>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</si>
  <si>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</si>
  <si>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</si>
  <si>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</si>
  <si>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</si>
  <si>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</si>
  <si>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</si>
  <si>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</si>
  <si>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</si>
  <si>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</si>
  <si>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</si>
  <si>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</si>
  <si>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</si>
  <si>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</si>
  <si>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</si>
  <si>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</si>
  <si>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</si>
  <si>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</si>
  <si>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</si>
  <si>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</si>
  <si>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</si>
  <si>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</si>
  <si>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</si>
  <si>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</si>
  <si>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</si>
  <si>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</si>
  <si>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</si>
  <si>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</si>
  <si>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</si>
  <si>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</si>
  <si>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</si>
  <si>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</si>
  <si>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</si>
  <si>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</si>
  <si>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</si>
  <si>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</si>
  <si>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</si>
  <si>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</si>
  <si>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</si>
  <si>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</si>
  <si>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</si>
  <si>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</si>
  <si>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</si>
  <si>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</si>
  <si>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</si>
  <si>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</si>
  <si>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</si>
  <si>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</si>
  <si>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</si>
  <si>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</si>
  <si>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</si>
  <si>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</si>
  <si>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</si>
  <si>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</si>
  <si>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</si>
  <si>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</si>
  <si>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</si>
  <si>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</si>
  <si>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</si>
  <si>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</si>
  <si>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</si>
  <si>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</si>
  <si>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</si>
  <si>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</si>
  <si>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</si>
  <si>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</si>
  <si>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</si>
  <si>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</si>
  <si>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</si>
  <si>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</si>
  <si>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</si>
  <si>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</si>
  <si>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</si>
  <si>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</si>
  <si>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</si>
  <si>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</si>
  <si>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</si>
  <si>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</si>
  <si>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</si>
  <si>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</si>
  <si>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</si>
  <si>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</si>
  <si>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</si>
  <si>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</si>
  <si>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</si>
  <si>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</si>
  <si>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</si>
  <si>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</si>
  <si>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</si>
  <si>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</si>
  <si>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</si>
  <si>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</si>
  <si>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</si>
  <si>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</si>
  <si>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</si>
  <si>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</si>
  <si>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</si>
  <si>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</si>
  <si>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</si>
  <si>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</si>
  <si>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</si>
  <si>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</si>
  <si>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</si>
  <si>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</si>
  <si>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</si>
  <si>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</si>
  <si>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</si>
  <si>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</si>
  <si>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</si>
  <si>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</si>
  <si>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</si>
  <si>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</si>
  <si>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</si>
  <si>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</si>
  <si>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</si>
  <si>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</si>
  <si>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</si>
  <si>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</si>
  <si>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</si>
  <si>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</si>
  <si>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</si>
  <si>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</si>
  <si>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</si>
  <si>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</si>
  <si>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</si>
  <si>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</si>
  <si>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</si>
  <si>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</si>
  <si>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</si>
  <si>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</si>
  <si>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</si>
  <si>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</si>
  <si>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</si>
  <si>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</si>
  <si>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</si>
  <si>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</si>
  <si>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</si>
  <si>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</si>
  <si>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</si>
  <si>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</si>
  <si>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</si>
  <si>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</si>
  <si>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</si>
  <si>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</si>
  <si>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</si>
  <si>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</si>
  <si>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</si>
  <si>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</si>
  <si>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</si>
  <si>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</si>
  <si>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</si>
  <si>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</si>
  <si>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</si>
  <si>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</si>
  <si>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</si>
  <si>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</si>
  <si>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</si>
  <si>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</si>
  <si>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</si>
  <si>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</si>
  <si>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</si>
  <si>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</si>
  <si>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</si>
  <si>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</si>
  <si>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</si>
  <si>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</si>
  <si>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</si>
  <si>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</si>
  <si>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</si>
  <si>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</si>
  <si>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</si>
  <si>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</si>
  <si>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</si>
  <si>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</si>
  <si>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</si>
  <si>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</si>
  <si>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</si>
  <si>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</si>
  <si>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</si>
  <si>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</si>
  <si>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</si>
  <si>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</si>
  <si>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</si>
  <si>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</si>
  <si>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</si>
  <si>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</si>
  <si>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</si>
  <si>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</si>
  <si>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</si>
  <si>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</si>
  <si>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</si>
  <si>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</si>
  <si>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</si>
  <si>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</si>
  <si>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</si>
  <si>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</si>
  <si>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</si>
  <si>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</si>
  <si>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</si>
  <si>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</si>
  <si>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</si>
  <si>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</si>
  <si>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</si>
  <si>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</si>
  <si>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</si>
  <si>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</si>
  <si>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</si>
  <si>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</si>
  <si>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</si>
  <si>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</si>
  <si>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</si>
  <si>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</si>
  <si>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</si>
  <si>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</si>
  <si>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</si>
  <si>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</si>
  <si>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</si>
  <si>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</si>
  <si>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</si>
  <si>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</si>
  <si>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</si>
  <si>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</si>
  <si>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</si>
  <si>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</si>
  <si>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</si>
  <si>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</si>
  <si>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</si>
  <si>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</si>
  <si>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</si>
  <si>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</si>
  <si>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</si>
  <si>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</si>
  <si>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</si>
  <si>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</si>
  <si>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</si>
  <si>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</si>
  <si>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</si>
  <si>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</si>
  <si>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</si>
  <si>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</si>
  <si>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</si>
  <si>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</si>
  <si>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</si>
  <si>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</si>
  <si>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</si>
  <si>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</si>
  <si>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</si>
  <si>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</si>
  <si>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</si>
  <si>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</si>
  <si>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</si>
  <si>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</si>
  <si>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</si>
  <si>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</si>
  <si>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</si>
  <si>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</si>
  <si>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</si>
  <si>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</si>
  <si>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</si>
  <si>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</si>
  <si>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</si>
  <si>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</si>
  <si>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</si>
  <si>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</si>
  <si>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</si>
  <si>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</si>
  <si>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</si>
  <si>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</si>
  <si>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</si>
  <si>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</si>
  <si>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</si>
  <si>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</si>
  <si>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</si>
  <si>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</si>
  <si>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</si>
  <si>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</si>
  <si>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</si>
  <si>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</si>
  <si>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</si>
  <si>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</si>
  <si>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</si>
  <si>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</si>
  <si>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</si>
  <si>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</si>
  <si>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</si>
  <si>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</si>
  <si>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</si>
  <si>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</si>
  <si>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</si>
  <si>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</si>
  <si>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</si>
  <si>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</si>
  <si>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</si>
  <si>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</si>
  <si>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</si>
  <si>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</si>
  <si>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</si>
  <si>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</si>
  <si>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</si>
  <si>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</si>
  <si>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</si>
  <si>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</si>
  <si>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</si>
  <si>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</si>
  <si>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</si>
  <si>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</si>
  <si>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</si>
  <si>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</si>
  <si>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</si>
  <si>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</si>
  <si>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</si>
  <si>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</si>
  <si>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</si>
  <si>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</si>
  <si>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</si>
  <si>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</si>
  <si>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</si>
  <si>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</si>
  <si>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</si>
  <si>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</si>
  <si>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</si>
  <si>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</si>
  <si>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</si>
  <si>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</si>
  <si>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</si>
  <si>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</si>
  <si>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</si>
  <si>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</si>
  <si>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</si>
  <si>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</si>
  <si>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</si>
  <si>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</si>
  <si>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</si>
  <si>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</si>
  <si>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</si>
  <si>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</si>
  <si>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</si>
  <si>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</si>
  <si>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</si>
  <si>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</si>
  <si>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</si>
  <si>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</si>
  <si>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</si>
  <si>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</si>
  <si>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</si>
  <si>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</si>
  <si>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</si>
  <si>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</si>
  <si>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</si>
  <si>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</si>
  <si>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</si>
  <si>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</si>
  <si>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</si>
  <si>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</si>
  <si>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</si>
  <si>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</si>
  <si>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</si>
  <si>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</si>
  <si>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</si>
  <si>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</si>
  <si>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</si>
  <si>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</si>
  <si>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</si>
  <si>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</si>
  <si>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</si>
  <si>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</si>
  <si>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</si>
  <si>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</si>
  <si>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</si>
  <si>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</si>
  <si>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</si>
  <si>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</si>
  <si>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</si>
  <si>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</si>
  <si>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</si>
  <si>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</si>
  <si>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</si>
  <si>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</si>
  <si>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</si>
  <si>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</si>
  <si>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</si>
  <si>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</si>
  <si>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</si>
  <si>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</si>
  <si>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</si>
  <si>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</si>
  <si>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</si>
  <si>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</si>
  <si>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</si>
  <si>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</si>
  <si>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</si>
  <si>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</si>
  <si>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</si>
  <si>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</si>
  <si>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</si>
  <si>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</si>
  <si>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</si>
  <si>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</si>
  <si>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</si>
  <si>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</si>
  <si>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</si>
  <si>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</si>
  <si>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</si>
  <si>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</si>
  <si>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</si>
  <si>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</si>
  <si>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</si>
  <si>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</si>
  <si>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</si>
  <si>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</si>
  <si>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</si>
  <si>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</si>
  <si>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</si>
  <si>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</si>
  <si>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</si>
  <si>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</si>
  <si>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</si>
  <si>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</si>
  <si>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</si>
  <si>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</si>
  <si>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</si>
  <si>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</si>
  <si>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</si>
  <si>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</si>
  <si>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</si>
  <si>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</si>
  <si>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</si>
  <si>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</si>
  <si>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</si>
  <si>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</si>
  <si>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</si>
  <si>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</si>
  <si>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</si>
  <si>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</si>
  <si>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</si>
  <si>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</si>
  <si>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</si>
  <si>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</si>
  <si>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</si>
  <si>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</si>
  <si>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</si>
  <si>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</si>
  <si>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</si>
  <si>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</si>
  <si>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</si>
  <si>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</si>
  <si>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</si>
  <si>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</si>
  <si>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</si>
  <si>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</si>
  <si>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</si>
  <si>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</si>
  <si>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</si>
  <si>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</si>
  <si>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</si>
  <si>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</si>
  <si>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</si>
  <si>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</si>
  <si>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</si>
  <si>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</si>
  <si>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</si>
  <si>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</si>
  <si>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</si>
  <si>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</si>
  <si>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</si>
  <si>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</si>
  <si>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</si>
  <si>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</si>
  <si>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</si>
  <si>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</si>
  <si>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</si>
  <si>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</si>
  <si>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</si>
  <si>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</si>
  <si>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</si>
  <si>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</si>
  <si>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</si>
  <si>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</si>
  <si>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</si>
  <si>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</si>
  <si>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</si>
  <si>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</si>
  <si>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</si>
  <si>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</si>
  <si>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</si>
  <si>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</si>
  <si>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</si>
  <si>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</si>
  <si>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</si>
  <si>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</si>
  <si>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</si>
  <si>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</si>
  <si>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</si>
  <si>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</si>
  <si>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</si>
  <si>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</si>
  <si>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</si>
  <si>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</si>
  <si>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</si>
  <si>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</si>
  <si>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</si>
  <si>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</si>
  <si>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</si>
  <si>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</si>
  <si>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</si>
  <si>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</si>
  <si>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</si>
  <si>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</si>
  <si>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</si>
  <si>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</si>
  <si>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</si>
  <si>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</si>
  <si>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</si>
  <si>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</si>
  <si>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</si>
  <si>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</si>
  <si>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</si>
  <si>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</si>
  <si>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</si>
  <si>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</si>
  <si>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</si>
  <si>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</si>
  <si>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</si>
  <si>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</si>
  <si>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</si>
  <si>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</si>
  <si>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</si>
  <si>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</si>
  <si>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</si>
  <si>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</si>
  <si>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</si>
  <si>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</si>
  <si>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</si>
  <si>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</si>
  <si>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</si>
  <si>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</si>
  <si>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</si>
  <si>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</si>
  <si>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</si>
  <si>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</si>
  <si>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</si>
  <si>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</si>
  <si>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</si>
  <si>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</si>
  <si>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</si>
  <si>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</si>
  <si>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</si>
  <si>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</si>
  <si>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</si>
  <si>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</si>
  <si>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</si>
  <si>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</si>
  <si>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</si>
  <si>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</si>
  <si>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</si>
  <si>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</si>
  <si>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</si>
  <si>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</si>
  <si>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</si>
  <si>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</si>
  <si>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</si>
  <si>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</si>
  <si>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</si>
  <si>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</si>
  <si>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</si>
  <si>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</si>
  <si>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</si>
  <si>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</si>
  <si>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</si>
  <si>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</si>
  <si>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</si>
  <si>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</si>
  <si>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</si>
  <si>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</si>
  <si>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</si>
  <si>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</si>
  <si>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</si>
  <si>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</si>
  <si>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</si>
  <si>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</si>
  <si>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</si>
  <si>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</si>
  <si>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</si>
  <si>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</si>
  <si>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</si>
  <si>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</si>
  <si>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</si>
  <si>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</si>
  <si>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</si>
  <si>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</si>
  <si>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</si>
  <si>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</si>
  <si>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</si>
  <si>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</si>
  <si>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</si>
  <si>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</si>
  <si>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</si>
  <si>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</si>
  <si>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</si>
  <si>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</si>
  <si>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</si>
  <si>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</si>
  <si>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</si>
  <si>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</si>
  <si>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</si>
  <si>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</si>
  <si>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</si>
  <si>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</si>
  <si>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</si>
  <si>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</si>
  <si>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</si>
  <si>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</si>
  <si>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</si>
  <si>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</si>
  <si>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</si>
  <si>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</si>
  <si>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</si>
  <si>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</si>
  <si>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</si>
  <si>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</si>
  <si>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</si>
  <si>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</si>
  <si>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</si>
  <si>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</si>
  <si>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</si>
  <si>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</si>
  <si>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</si>
  <si>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</si>
  <si>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</si>
  <si>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</si>
  <si>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</si>
  <si>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</si>
  <si>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</si>
  <si>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</si>
  <si>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</si>
  <si>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</si>
  <si>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</si>
  <si>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</si>
  <si>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</si>
  <si>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</si>
  <si>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</si>
  <si>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</si>
  <si>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</si>
  <si>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</si>
  <si>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</si>
  <si>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</si>
  <si>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</si>
  <si>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</si>
  <si>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</si>
  <si>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</si>
  <si>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</si>
  <si>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</si>
  <si>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</si>
  <si>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</si>
  <si>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</si>
  <si>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</si>
  <si>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</si>
  <si>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</si>
  <si>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</si>
  <si>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</si>
  <si>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</si>
  <si>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</si>
  <si>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</si>
  <si>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</si>
  <si>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</si>
  <si>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</si>
  <si>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</si>
  <si>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</si>
  <si>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</si>
  <si>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</si>
  <si>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</si>
  <si>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</si>
  <si>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</si>
  <si>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</si>
  <si>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</si>
  <si>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</si>
  <si>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</si>
  <si>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</si>
  <si>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</si>
  <si>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</si>
  <si>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</si>
  <si>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</si>
  <si>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</si>
  <si>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</si>
  <si>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</si>
  <si>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</si>
  <si>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</si>
  <si>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</si>
  <si>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</si>
  <si>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</si>
  <si>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</si>
  <si>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</si>
  <si>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</si>
  <si>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</si>
  <si>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</si>
  <si>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</si>
  <si>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</si>
  <si>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</si>
  <si>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</si>
  <si>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</si>
  <si>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</si>
  <si>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</si>
  <si>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</si>
  <si>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</si>
  <si>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</si>
  <si>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</si>
  <si>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</si>
  <si>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</si>
  <si>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</si>
  <si>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</si>
  <si>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</si>
  <si>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</si>
  <si>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</si>
  <si>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</si>
  <si>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</si>
  <si>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</si>
  <si>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</si>
  <si>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</si>
  <si>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</si>
  <si>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</si>
  <si>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</si>
  <si>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</si>
  <si>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</si>
  <si>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</si>
  <si>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</si>
  <si>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</si>
  <si>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</si>
  <si>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</si>
  <si>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</si>
  <si>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</si>
  <si>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</si>
  <si>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</si>
  <si>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</si>
  <si>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</si>
  <si>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</si>
  <si>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</si>
  <si>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</si>
  <si>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</si>
  <si>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</si>
  <si>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</si>
  <si>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</si>
  <si>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</si>
  <si>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</si>
  <si>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</si>
  <si>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</si>
  <si>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</si>
  <si>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</si>
  <si>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</si>
  <si>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</si>
  <si>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</si>
  <si>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</si>
  <si>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</si>
  <si>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</si>
  <si>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</si>
  <si>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</si>
  <si>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</si>
  <si>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</si>
  <si>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</si>
  <si>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</si>
  <si>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</si>
  <si>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</si>
  <si>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</si>
  <si>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</si>
  <si>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</si>
  <si>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</si>
  <si>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</si>
  <si>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</si>
  <si>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</si>
  <si>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</si>
  <si>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</si>
  <si>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</si>
  <si>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</si>
  <si>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</si>
  <si>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</si>
  <si>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</si>
  <si>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</si>
  <si>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</si>
  <si>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</si>
  <si>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</si>
  <si>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</si>
  <si>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</si>
  <si>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</si>
  <si>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</si>
  <si>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</si>
  <si>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</si>
  <si>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</si>
  <si>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</si>
  <si>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</si>
  <si>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</si>
  <si>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</si>
  <si>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</si>
  <si>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</si>
  <si>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</si>
  <si>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</si>
  <si>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</si>
  <si>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</si>
  <si>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</si>
  <si>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</si>
  <si>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</si>
  <si>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</si>
  <si>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</si>
  <si>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</si>
  <si>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</si>
  <si>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</si>
  <si>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</si>
  <si>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</si>
  <si>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</si>
  <si>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</si>
  <si>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</si>
  <si>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</si>
  <si>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</si>
  <si>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</si>
  <si>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</si>
  <si>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</si>
  <si>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</si>
  <si>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</si>
  <si>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</si>
  <si>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</si>
  <si>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</si>
  <si>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</si>
  <si>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</si>
  <si>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</si>
  <si>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</si>
  <si>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</si>
  <si>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</si>
  <si>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</si>
  <si>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</si>
  <si>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</si>
  <si>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</si>
  <si>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</si>
  <si>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</si>
  <si>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</si>
  <si>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</si>
  <si>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</si>
  <si>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</si>
  <si>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</si>
  <si>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</si>
  <si>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</si>
  <si>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</si>
  <si>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</si>
  <si>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</si>
  <si>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</si>
  <si>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</si>
  <si>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</si>
  <si>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</si>
  <si>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</si>
  <si>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</si>
  <si>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</si>
  <si>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</si>
  <si>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</si>
  <si>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</si>
  <si>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</si>
  <si>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</si>
  <si>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</si>
  <si>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</si>
  <si>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</si>
  <si>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</si>
  <si>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</si>
  <si>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</si>
  <si>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</si>
  <si>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</si>
  <si>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</si>
  <si>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</si>
  <si>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</si>
  <si>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</si>
  <si>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</si>
  <si>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</si>
  <si>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</si>
  <si>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</si>
  <si>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</si>
  <si>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</si>
  <si>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</si>
  <si>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</si>
  <si>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</si>
  <si>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</si>
  <si>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</si>
  <si>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</si>
  <si>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</si>
  <si>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</si>
  <si>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</si>
  <si>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</si>
  <si>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</si>
  <si>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</si>
  <si>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</si>
  <si>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</si>
  <si>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</si>
  <si>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</si>
  <si>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</si>
  <si>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</si>
  <si>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</si>
  <si>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</si>
  <si>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</si>
  <si>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</si>
  <si>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</si>
  <si>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</si>
  <si>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</si>
  <si>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</si>
  <si>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</si>
  <si>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</si>
  <si>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</si>
  <si>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</si>
  <si>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</si>
  <si>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</si>
  <si>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</si>
  <si>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</si>
  <si>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</si>
  <si>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</si>
  <si>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</si>
  <si>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</si>
  <si>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</si>
  <si>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</si>
  <si>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</si>
  <si>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</si>
  <si>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</si>
  <si>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</si>
  <si>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</si>
  <si>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</si>
  <si>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</si>
  <si>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</si>
  <si>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</si>
  <si>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</si>
  <si>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</si>
  <si>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</si>
  <si>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</si>
  <si>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</si>
  <si>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</si>
  <si>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</si>
  <si>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</si>
  <si>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</si>
  <si>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</si>
  <si>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</si>
  <si>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</si>
  <si>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</si>
  <si>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</si>
  <si>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</si>
  <si>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</si>
  <si>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</si>
  <si>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</si>
  <si>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</si>
  <si>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</si>
  <si>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</si>
  <si>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</si>
  <si>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</si>
  <si>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</si>
  <si>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</si>
  <si>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</si>
  <si>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</si>
  <si>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</si>
  <si>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</si>
  <si>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</si>
  <si>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</si>
  <si>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</si>
  <si>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</si>
  <si>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</si>
  <si>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</si>
  <si>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</si>
  <si>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</si>
  <si>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</si>
  <si>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</si>
  <si>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</si>
  <si>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</si>
  <si>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</si>
  <si>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</si>
  <si>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</si>
  <si>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</si>
  <si>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</si>
  <si>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</si>
  <si>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</si>
  <si>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</si>
  <si>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</si>
  <si>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</si>
  <si>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</si>
  <si>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</si>
  <si>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</si>
  <si>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</si>
  <si>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</si>
  <si>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</si>
  <si>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</si>
  <si>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</si>
  <si>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</si>
  <si>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</si>
  <si>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</si>
  <si>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</si>
  <si>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</si>
  <si>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</si>
  <si>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</si>
  <si>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</si>
  <si>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</si>
  <si>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</si>
  <si>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</si>
  <si>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</si>
  <si>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</si>
  <si>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</si>
  <si>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</si>
  <si>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</si>
  <si>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</si>
  <si>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</si>
  <si>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</si>
  <si>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</si>
  <si>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</si>
  <si>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</si>
  <si>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</si>
  <si>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</si>
  <si>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</si>
  <si>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</si>
  <si>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</si>
  <si>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</si>
  <si>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</si>
  <si>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</si>
  <si>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</si>
  <si>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</si>
  <si>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</si>
  <si>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</si>
  <si>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</si>
  <si>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</si>
  <si>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</si>
  <si>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</si>
  <si>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</si>
  <si>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</si>
  <si>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</si>
  <si>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</si>
  <si>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</si>
  <si>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</si>
  <si>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</si>
  <si>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</si>
  <si>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</si>
  <si>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</si>
  <si>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</si>
  <si>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</si>
  <si>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</si>
  <si>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</si>
  <si>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</si>
  <si>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</si>
  <si>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</si>
  <si>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</si>
  <si>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</si>
  <si>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</si>
  <si>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</si>
  <si>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</si>
  <si>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</si>
  <si>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</si>
  <si>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</si>
  <si>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</si>
  <si>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</si>
  <si>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</si>
  <si>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</si>
  <si>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</si>
  <si>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</si>
  <si>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</si>
  <si>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</si>
  <si>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</si>
  <si>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</si>
  <si>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</si>
  <si>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</si>
  <si>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</si>
  <si>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</si>
  <si>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</si>
  <si>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</si>
  <si>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</si>
  <si>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</si>
  <si>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</si>
  <si>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</si>
  <si>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</si>
  <si>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</si>
  <si>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</si>
  <si>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</si>
  <si>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</si>
  <si>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</si>
  <si>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</si>
  <si>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</si>
  <si>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</si>
  <si>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</si>
  <si>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</si>
  <si>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</si>
  <si>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</si>
  <si>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</si>
  <si>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</si>
  <si>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</si>
  <si>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</si>
  <si>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</si>
  <si>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</si>
  <si>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</si>
  <si>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</si>
  <si>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</si>
  <si>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</si>
  <si>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</si>
  <si>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</si>
  <si>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</si>
  <si>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</si>
  <si>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</si>
  <si>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</si>
  <si>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</si>
  <si>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</si>
  <si>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</si>
  <si>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</si>
  <si>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</si>
  <si>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</si>
  <si>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</si>
  <si>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</si>
  <si>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</si>
  <si>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</si>
  <si>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</si>
  <si>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</si>
  <si>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</si>
  <si>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</si>
  <si>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</si>
  <si>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</si>
  <si>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</si>
  <si>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</si>
  <si>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</si>
  <si>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</si>
  <si>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</si>
  <si>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</si>
  <si>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</si>
  <si>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</si>
  <si>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</si>
  <si>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</si>
  <si>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</si>
  <si>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</si>
  <si>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</si>
  <si>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</si>
  <si>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</si>
  <si>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</si>
  <si>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</si>
  <si>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</si>
  <si>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</si>
  <si>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</si>
  <si>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</si>
  <si>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</si>
  <si>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</si>
  <si>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</si>
  <si>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</si>
  <si>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</si>
  <si>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</si>
  <si>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</si>
  <si>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</si>
  <si>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</si>
  <si>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</si>
  <si>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</si>
  <si>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</si>
  <si>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</si>
  <si>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</si>
  <si>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</si>
  <si>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</si>
  <si>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</si>
  <si>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</si>
  <si>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</si>
  <si>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</si>
  <si>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</si>
  <si>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</si>
  <si>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</si>
  <si>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</si>
  <si>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</si>
  <si>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</si>
  <si>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</si>
  <si>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</si>
  <si>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</si>
  <si>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</si>
  <si>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</si>
  <si>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</si>
  <si>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</si>
  <si>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</si>
  <si>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</si>
  <si>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</si>
  <si>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</si>
  <si>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</si>
  <si>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</si>
  <si>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</si>
  <si>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</si>
  <si>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</si>
  <si>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</si>
  <si>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</si>
  <si>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</si>
  <si>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</si>
  <si>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</si>
  <si>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</si>
  <si>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</si>
  <si>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</si>
  <si>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</si>
  <si>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</si>
  <si>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</si>
  <si>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</si>
  <si>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</si>
  <si>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</si>
  <si>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</si>
  <si>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</si>
  <si>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</si>
  <si>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</si>
  <si>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</si>
  <si>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</si>
  <si>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</si>
  <si>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</si>
  <si>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</si>
  <si>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</si>
  <si>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</si>
  <si>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</si>
  <si>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</si>
  <si>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</si>
  <si>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</si>
  <si>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</si>
  <si>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</si>
  <si>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</si>
  <si>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</si>
  <si>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</si>
  <si>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</si>
  <si>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</si>
  <si>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</si>
  <si>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</si>
  <si>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</si>
  <si>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</si>
  <si>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</si>
  <si>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</si>
  <si>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</si>
  <si>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</si>
  <si>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</si>
  <si>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</si>
  <si>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</si>
  <si>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</si>
  <si>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</si>
  <si>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</si>
  <si>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</si>
  <si>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</si>
  <si>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</si>
  <si>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</si>
  <si>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</si>
  <si>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</si>
  <si>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</si>
  <si>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</si>
  <si>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</si>
  <si>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</si>
  <si>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</si>
  <si>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</si>
  <si>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</si>
  <si>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</si>
  <si>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</si>
  <si>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</si>
  <si>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</si>
  <si>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</si>
  <si>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</si>
  <si>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</si>
  <si>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</si>
  <si>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</si>
  <si>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</si>
  <si>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</si>
  <si>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</si>
  <si>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</si>
  <si>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</si>
  <si>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</si>
  <si>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</si>
  <si>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</si>
  <si>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</si>
  <si>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</si>
  <si>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</si>
  <si>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</si>
  <si>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</si>
  <si>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</si>
  <si>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</si>
  <si>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</si>
  <si>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</si>
  <si>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</si>
  <si>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</si>
  <si>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</si>
  <si>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</si>
  <si>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</si>
  <si>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</si>
  <si>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</si>
  <si>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</si>
  <si>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</si>
  <si>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</si>
  <si>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</si>
  <si>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</si>
  <si>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</si>
  <si>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</si>
  <si>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</si>
  <si>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</si>
  <si>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</si>
  <si>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</si>
  <si>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</si>
  <si>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</si>
  <si>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</si>
  <si>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</si>
  <si>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</si>
  <si>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</si>
  <si>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</si>
  <si>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</si>
  <si>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</si>
  <si>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</si>
  <si>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</si>
  <si>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</si>
  <si>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</si>
  <si>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</si>
  <si>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</si>
  <si>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</si>
  <si>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</si>
  <si>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</si>
  <si>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</si>
  <si>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</si>
  <si>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</si>
  <si>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</si>
  <si>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</si>
  <si>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</si>
  <si>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</si>
  <si>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</si>
  <si>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</si>
  <si>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</si>
  <si>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</si>
  <si>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</si>
  <si>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</si>
  <si>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</si>
  <si>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</si>
  <si>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</si>
  <si>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</si>
  <si>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</si>
  <si>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</si>
  <si>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</si>
  <si>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</si>
  <si>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</si>
  <si>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</si>
  <si>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</si>
  <si>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</si>
  <si>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</si>
  <si>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</si>
  <si>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</si>
  <si>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</si>
  <si>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</si>
  <si>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</si>
  <si>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</si>
  <si>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</si>
  <si>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</si>
  <si>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</si>
  <si>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</si>
  <si>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</si>
  <si>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</si>
  <si>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</si>
  <si>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</si>
  <si>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</si>
  <si>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</si>
  <si>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</si>
  <si>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</si>
  <si>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</si>
  <si>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</si>
  <si>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</si>
  <si>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</si>
  <si>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</si>
  <si>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</si>
  <si>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</si>
  <si>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</si>
  <si>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</si>
  <si>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</si>
  <si>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</si>
  <si>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</si>
  <si>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</si>
  <si>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</si>
  <si>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</si>
  <si>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</si>
  <si>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</si>
  <si>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</si>
  <si>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</si>
  <si>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</si>
  <si>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</si>
  <si>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</si>
  <si>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</si>
  <si>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</si>
  <si>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</si>
  <si>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</si>
  <si>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</si>
  <si>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</si>
  <si>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</si>
  <si>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</si>
  <si>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</si>
  <si>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</si>
  <si>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</si>
  <si>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</si>
  <si>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</si>
  <si>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</si>
  <si>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</si>
  <si>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</si>
  <si>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</si>
  <si>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</si>
  <si>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</si>
  <si>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</si>
  <si>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</si>
  <si>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</si>
  <si>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</si>
  <si>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</si>
  <si>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</si>
  <si>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</si>
  <si>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</si>
  <si>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</si>
  <si>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</si>
  <si>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</si>
  <si>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</si>
  <si>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</si>
  <si>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</si>
  <si>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</si>
  <si>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</si>
  <si>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</si>
  <si>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</si>
  <si>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</si>
  <si>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</si>
  <si>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</si>
  <si>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</si>
  <si>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</si>
  <si>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</si>
  <si>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</si>
  <si>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</si>
  <si>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</si>
  <si>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</si>
  <si>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</si>
  <si>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</si>
  <si>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</si>
  <si>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</si>
  <si>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</si>
  <si>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</si>
  <si>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</si>
  <si>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</si>
  <si>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</si>
  <si>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</si>
  <si>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</si>
  <si>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</si>
  <si>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</si>
  <si>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</si>
  <si>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</si>
  <si>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</si>
  <si>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</si>
  <si>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</si>
  <si>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</si>
  <si>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</si>
  <si>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</si>
  <si>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</si>
  <si>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</si>
  <si>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</si>
  <si>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</si>
  <si>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</si>
  <si>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</si>
  <si>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</si>
  <si>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</si>
  <si>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</si>
  <si>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</si>
  <si>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</si>
  <si>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</si>
  <si>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</si>
  <si>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</si>
  <si>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</si>
  <si>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</si>
  <si>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</si>
  <si>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</si>
  <si>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</si>
  <si>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</si>
  <si>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</si>
  <si>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</si>
  <si>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</si>
  <si>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</si>
  <si>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</si>
  <si>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</si>
  <si>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</si>
  <si>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</si>
  <si>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</si>
  <si>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</si>
  <si>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</si>
  <si>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</si>
  <si>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</si>
  <si>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</si>
  <si>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</si>
  <si>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</si>
  <si>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</si>
  <si>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</si>
  <si>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</si>
  <si>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</si>
  <si>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</si>
  <si>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</si>
  <si>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</si>
  <si>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</si>
  <si>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</si>
  <si>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</si>
  <si>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</si>
  <si>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</si>
  <si>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</si>
  <si>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</si>
  <si>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</si>
  <si>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</si>
  <si>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</si>
  <si>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</si>
  <si>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</si>
  <si>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</si>
  <si>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</si>
  <si>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</si>
  <si>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</si>
  <si>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</si>
  <si>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</si>
  <si>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</si>
  <si>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</si>
  <si>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</si>
  <si>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</si>
  <si>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</si>
  <si>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</si>
  <si>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</si>
  <si>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</si>
  <si>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</si>
  <si>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</si>
  <si>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</si>
  <si>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</si>
  <si>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</si>
  <si>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</si>
  <si>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</si>
  <si>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</si>
  <si>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</si>
  <si>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</si>
  <si>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</si>
  <si>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</si>
  <si>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</si>
  <si>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</si>
  <si>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</si>
  <si>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</si>
  <si>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</si>
  <si>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</si>
  <si>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</si>
  <si>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</si>
  <si>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</si>
  <si>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</si>
  <si>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</si>
  <si>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</si>
  <si>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</si>
  <si>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</si>
  <si>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</si>
  <si>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</si>
  <si>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</si>
  <si>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</si>
  <si>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</si>
  <si>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</si>
  <si>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</si>
  <si>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</si>
  <si>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</si>
  <si>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</si>
  <si>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</si>
  <si>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</si>
  <si>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</si>
  <si>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</si>
  <si>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</si>
  <si>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</si>
  <si>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</si>
  <si>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</si>
  <si>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</si>
  <si>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</si>
  <si>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</si>
  <si>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</si>
  <si>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</si>
  <si>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</si>
  <si>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</si>
  <si>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</si>
  <si>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</si>
  <si>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</si>
  <si>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</si>
  <si>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</si>
  <si>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</si>
  <si>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</si>
  <si>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</si>
  <si>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</si>
  <si>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</si>
  <si>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</si>
  <si>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</si>
  <si>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</si>
  <si>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</si>
  <si>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</si>
  <si>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</si>
  <si>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</si>
  <si>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</si>
  <si>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</si>
  <si>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</si>
  <si>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</si>
  <si>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</si>
  <si>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</si>
  <si>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</si>
  <si>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</si>
  <si>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</si>
  <si>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</si>
  <si>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</si>
  <si>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</si>
  <si>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</si>
  <si>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</si>
  <si>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</si>
  <si>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</si>
  <si>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</si>
  <si>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</si>
  <si>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</si>
  <si>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</si>
  <si>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</si>
  <si>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</si>
  <si>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</si>
  <si>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</si>
  <si>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</si>
  <si>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</si>
  <si>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</si>
  <si>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</si>
  <si>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</si>
  <si>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</si>
  <si>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</si>
  <si>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</si>
  <si>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</si>
  <si>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</si>
  <si>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</si>
  <si>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</si>
  <si>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</si>
  <si>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</si>
  <si>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</si>
  <si>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</si>
  <si>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</si>
  <si>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</si>
  <si>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</si>
  <si>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</si>
  <si>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</si>
  <si>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</si>
  <si>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</si>
  <si>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</si>
  <si>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</si>
  <si>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</si>
  <si>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</si>
  <si>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</si>
  <si>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</si>
  <si>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</si>
  <si>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</si>
  <si>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</si>
  <si>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</si>
  <si>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</si>
  <si>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</si>
  <si>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</si>
  <si>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</si>
  <si>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</si>
  <si>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</si>
  <si>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</si>
  <si>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</si>
  <si>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</si>
  <si>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</si>
  <si>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</si>
  <si>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</si>
  <si>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</si>
  <si>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</si>
  <si>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</si>
  <si>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</si>
  <si>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</si>
  <si>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</si>
  <si>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</si>
  <si>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</si>
  <si>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</si>
  <si>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</si>
  <si>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</si>
  <si>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</si>
  <si>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</si>
  <si>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</si>
  <si>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</si>
  <si>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</si>
  <si>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</si>
  <si>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</si>
  <si>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</si>
  <si>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</si>
  <si>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</si>
  <si>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</si>
  <si>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</si>
  <si>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</si>
  <si>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</si>
  <si>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</si>
  <si>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</si>
  <si>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</si>
  <si>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</si>
  <si>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</si>
  <si>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</si>
  <si>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</si>
  <si>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</si>
  <si>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</si>
  <si>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</si>
  <si>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</si>
  <si>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</si>
  <si>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</si>
  <si>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</si>
  <si>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</si>
  <si>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</si>
  <si>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</si>
  <si>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</si>
  <si>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</si>
  <si>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</si>
  <si>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</si>
  <si>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</si>
  <si>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</si>
  <si>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</si>
  <si>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</si>
  <si>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</si>
  <si>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</si>
  <si>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</si>
  <si>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</si>
  <si>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</si>
  <si>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</si>
  <si>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</si>
  <si>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</si>
  <si>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</si>
  <si>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</si>
  <si>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</si>
  <si>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</si>
  <si>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</si>
  <si>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</si>
  <si>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</si>
  <si>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</si>
  <si>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</si>
  <si>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</si>
  <si>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</si>
  <si>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</si>
  <si>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</si>
  <si>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</si>
  <si>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</si>
  <si>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</si>
  <si>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</si>
  <si>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</si>
  <si>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</si>
  <si>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</si>
  <si>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</si>
  <si>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</si>
  <si>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</si>
  <si>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</si>
  <si>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</si>
  <si>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</si>
  <si>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</si>
  <si>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</si>
  <si>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</si>
  <si>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</si>
  <si>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</si>
  <si>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</si>
  <si>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</si>
  <si>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</si>
  <si>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</si>
  <si>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</si>
  <si>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</si>
  <si>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</si>
  <si>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</si>
  <si>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</si>
  <si>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</si>
  <si>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</si>
  <si>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</si>
  <si>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</si>
  <si>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</si>
  <si>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</si>
  <si>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</si>
  <si>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</si>
  <si>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</si>
  <si>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</si>
  <si>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</si>
  <si>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</si>
  <si>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</si>
  <si>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</si>
  <si>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</si>
  <si>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</si>
  <si>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</si>
  <si>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</si>
  <si>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</si>
  <si>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</si>
  <si>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</si>
  <si>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</si>
  <si>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</si>
  <si>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</si>
  <si>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</si>
  <si>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</si>
  <si>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</si>
  <si>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</si>
  <si>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</si>
  <si>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</si>
  <si>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</si>
  <si>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</si>
  <si>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</si>
  <si>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</si>
  <si>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</si>
  <si>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</si>
  <si>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</si>
  <si>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</si>
  <si>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</si>
  <si>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</si>
  <si>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</si>
  <si>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</si>
  <si>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</si>
  <si>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</si>
  <si>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</si>
  <si>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</si>
  <si>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</si>
  <si>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</si>
  <si>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</si>
  <si>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</si>
  <si>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</si>
  <si>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</si>
  <si>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</si>
  <si>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</si>
  <si>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</si>
  <si>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</si>
  <si>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</si>
  <si>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</si>
  <si>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</si>
  <si>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</si>
  <si>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</si>
  <si>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</si>
  <si>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</si>
  <si>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</si>
  <si>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</si>
  <si>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</si>
  <si>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</si>
  <si>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</si>
  <si>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</si>
  <si>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</si>
  <si>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</si>
  <si>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</si>
  <si>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</si>
  <si>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</si>
  <si>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</si>
  <si>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</si>
  <si>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</si>
  <si>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</si>
  <si>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</si>
  <si>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</si>
  <si>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</si>
  <si>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</si>
  <si>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</si>
  <si>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</si>
  <si>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</si>
  <si>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</si>
  <si>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</si>
  <si>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</si>
  <si>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</si>
  <si>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</si>
  <si>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</si>
  <si>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</si>
  <si>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</si>
  <si>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</si>
  <si>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</si>
  <si>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</si>
  <si>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</si>
  <si>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</si>
  <si>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</si>
  <si>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</si>
  <si>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</si>
  <si>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</si>
  <si>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</si>
  <si>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</si>
  <si>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</si>
  <si>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</si>
  <si>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</si>
  <si>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</si>
  <si>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</si>
  <si>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</si>
  <si>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</si>
  <si>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</si>
  <si>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</si>
  <si>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</si>
  <si>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</si>
  <si>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</si>
  <si>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</si>
  <si>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</si>
  <si>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</si>
  <si>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</si>
  <si>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</si>
  <si>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</si>
  <si>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</si>
  <si>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</si>
  <si>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</si>
  <si>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</si>
  <si>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</si>
  <si>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</si>
  <si>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</si>
  <si>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</si>
  <si>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</si>
  <si>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</si>
  <si>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</si>
  <si>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</si>
  <si>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</si>
  <si>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</si>
  <si>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</si>
  <si>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</si>
  <si>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</si>
  <si>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</si>
  <si>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</si>
  <si>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</si>
  <si>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</si>
  <si>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</si>
  <si>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</si>
  <si>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</si>
  <si>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</si>
  <si>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</si>
  <si>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</si>
  <si>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</si>
  <si>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</si>
  <si>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</si>
  <si>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</si>
  <si>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</si>
  <si>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</si>
  <si>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</si>
  <si>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</si>
  <si>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</si>
  <si>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</si>
  <si>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</si>
  <si>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</si>
  <si>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</si>
  <si>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</si>
  <si>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</si>
  <si>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</si>
  <si>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</si>
  <si>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</si>
  <si>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</si>
  <si>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</si>
  <si>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</si>
  <si>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</si>
  <si>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</si>
  <si>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</si>
  <si>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</si>
  <si>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</si>
  <si>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</si>
  <si>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</si>
  <si>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</si>
  <si>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</si>
  <si>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</si>
  <si>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</si>
  <si>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</si>
  <si>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</si>
  <si>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</si>
  <si>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</si>
  <si>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</si>
  <si>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</si>
  <si>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</si>
  <si>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</si>
  <si>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</si>
  <si>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</si>
  <si>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</si>
  <si>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</si>
  <si>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</si>
  <si>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</si>
  <si>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</si>
  <si>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</si>
  <si>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</si>
  <si>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</si>
  <si>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</si>
  <si>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</si>
  <si>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</si>
  <si>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</si>
  <si>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</si>
  <si>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</si>
  <si>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</si>
  <si>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</si>
  <si>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</si>
  <si>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</si>
  <si>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</si>
  <si>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</si>
  <si>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</si>
  <si>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</si>
  <si>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</si>
  <si>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</si>
  <si>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</si>
  <si>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</si>
  <si>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</si>
  <si>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</si>
  <si>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</si>
  <si>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</si>
  <si>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</si>
  <si>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</si>
  <si>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</si>
  <si>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</si>
  <si>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</si>
  <si>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</si>
  <si>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</si>
  <si>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</si>
  <si>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</si>
  <si>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</si>
  <si>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</si>
  <si>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</si>
  <si>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</si>
  <si>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</si>
  <si>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</si>
  <si>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</si>
  <si>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</si>
  <si>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</si>
  <si>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</si>
  <si>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</si>
  <si>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</si>
  <si>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</si>
  <si>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</si>
  <si>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</si>
  <si>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</si>
  <si>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</si>
  <si>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</si>
  <si>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</si>
  <si>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</si>
  <si>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</si>
  <si>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</si>
  <si>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</si>
  <si>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</si>
  <si>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</si>
  <si>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</si>
  <si>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</si>
  <si>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</si>
  <si>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</si>
  <si>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</si>
  <si>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</si>
  <si>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</si>
  <si>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</si>
  <si>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</si>
  <si>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</si>
  <si>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</si>
  <si>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</si>
  <si>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</si>
  <si>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</si>
  <si>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</si>
  <si>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</si>
  <si>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</si>
  <si>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</si>
  <si>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</si>
  <si>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</si>
  <si>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</si>
  <si>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</si>
  <si>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</si>
  <si>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</si>
  <si>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</si>
  <si>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</si>
  <si>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</si>
  <si>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</si>
  <si>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</si>
  <si>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</si>
  <si>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</si>
  <si>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</si>
  <si>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</si>
  <si>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</si>
  <si>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</si>
  <si>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</si>
  <si>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</si>
  <si>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</si>
  <si>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</si>
  <si>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</si>
  <si>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</si>
  <si>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</si>
  <si>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</si>
  <si>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</si>
  <si>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</si>
  <si>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</si>
  <si>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</si>
  <si>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</si>
  <si>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</si>
  <si>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</si>
  <si>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</si>
  <si>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</si>
  <si>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</si>
  <si>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</si>
  <si>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</si>
  <si>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</si>
  <si>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</si>
  <si>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</si>
  <si>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</si>
  <si>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</si>
  <si>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</si>
  <si>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</si>
  <si>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</si>
  <si>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</si>
  <si>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</si>
  <si>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</si>
  <si>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</si>
  <si>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</si>
  <si>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</si>
  <si>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</si>
  <si>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</si>
  <si>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</si>
  <si>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</si>
  <si>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</si>
  <si>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</si>
  <si>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</si>
  <si>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</si>
  <si>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</si>
  <si>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</si>
  <si>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</si>
  <si>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</si>
  <si>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</si>
  <si>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</si>
  <si>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</si>
  <si>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</si>
  <si>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</si>
  <si>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</si>
  <si>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</si>
  <si>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</si>
  <si>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</si>
  <si>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</si>
  <si>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</si>
  <si>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</si>
  <si>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</si>
  <si>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</si>
  <si>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</si>
  <si>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</si>
  <si>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</si>
  <si>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</si>
  <si>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</si>
  <si>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</si>
  <si>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</si>
  <si>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</si>
  <si>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</si>
  <si>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</si>
  <si>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</si>
  <si>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</si>
  <si>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</si>
  <si>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</si>
  <si>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</si>
  <si>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</si>
  <si>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</si>
  <si>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</si>
  <si>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</si>
  <si>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</si>
  <si>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</si>
  <si>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</si>
  <si>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</si>
  <si>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</si>
  <si>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</si>
  <si>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</si>
  <si>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</si>
  <si>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</si>
  <si>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</si>
  <si>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</si>
  <si>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</si>
  <si>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</si>
  <si>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</si>
  <si>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</si>
  <si>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</si>
  <si>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</si>
  <si>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</si>
  <si>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</si>
  <si>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</si>
  <si>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</si>
  <si>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</si>
  <si>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</si>
  <si>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</si>
  <si>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</si>
  <si>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</si>
  <si>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</si>
  <si>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</si>
  <si>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</si>
  <si>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</si>
  <si>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</si>
  <si>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</si>
  <si>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</si>
  <si>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</si>
  <si>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</si>
  <si>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</si>
  <si>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</si>
  <si>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</si>
  <si>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</si>
  <si>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</si>
  <si>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</si>
  <si>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</si>
  <si>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</si>
  <si>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</si>
  <si>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</si>
  <si>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</si>
  <si>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</si>
  <si>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</si>
  <si>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</si>
  <si>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</si>
  <si>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</si>
  <si>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</si>
  <si>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</si>
  <si>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</si>
  <si>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</si>
  <si>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</si>
  <si>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</si>
  <si>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</si>
  <si>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</si>
  <si>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</si>
  <si>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</si>
  <si>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</si>
  <si>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</si>
  <si>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</si>
  <si>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</si>
  <si>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</si>
  <si>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</si>
  <si>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</si>
  <si>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</si>
  <si>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</si>
  <si>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</si>
  <si>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</si>
  <si>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</si>
  <si>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</si>
  <si>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</si>
  <si>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</si>
  <si>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</si>
  <si>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</si>
  <si>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</si>
  <si>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</si>
  <si>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</si>
  <si>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</si>
  <si>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</si>
  <si>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</si>
  <si>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</si>
  <si>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</si>
  <si>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</si>
  <si>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</si>
  <si>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</si>
  <si>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</si>
  <si>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</si>
  <si>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</si>
  <si>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</si>
  <si>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</si>
  <si>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</si>
  <si>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</si>
  <si>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</si>
  <si>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</si>
  <si>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</si>
  <si>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</si>
  <si>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</si>
  <si>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</si>
  <si>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</si>
  <si>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</si>
  <si>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</si>
  <si>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</si>
  <si>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</si>
  <si>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</si>
  <si>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</si>
  <si>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</si>
  <si>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</si>
  <si>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</si>
  <si>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</si>
  <si>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</si>
  <si>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</si>
  <si>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</si>
  <si>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</si>
  <si>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</si>
  <si>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</si>
  <si>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</si>
  <si>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</si>
  <si>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</si>
  <si>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</si>
  <si>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</si>
  <si>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</si>
  <si>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</si>
  <si>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</si>
  <si>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</si>
  <si>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</si>
  <si>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</si>
  <si>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</si>
  <si>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</si>
  <si>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</si>
  <si>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</si>
  <si>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</si>
  <si>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</si>
  <si>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</si>
  <si>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</si>
  <si>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</si>
  <si>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</si>
  <si>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</si>
  <si>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</si>
  <si>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</si>
  <si>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</si>
  <si>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</si>
  <si>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</si>
  <si>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</si>
  <si>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</si>
  <si>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</si>
  <si>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</si>
  <si>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</si>
  <si>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</si>
  <si>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</si>
  <si>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</si>
  <si>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</si>
  <si>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</si>
  <si>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</si>
  <si>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</si>
  <si>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</si>
  <si>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</si>
  <si>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</si>
  <si>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</si>
  <si>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</si>
  <si>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</si>
  <si>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</si>
  <si>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</si>
  <si>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</si>
  <si>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</si>
  <si>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</si>
  <si>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</si>
  <si>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</si>
  <si>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</si>
  <si>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</si>
  <si>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</si>
  <si>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</si>
  <si>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</si>
  <si>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</si>
  <si>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</si>
  <si>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</si>
  <si>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</si>
  <si>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</si>
  <si>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</si>
  <si>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</si>
  <si>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</si>
  <si>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</si>
  <si>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</si>
  <si>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</si>
  <si>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</si>
  <si>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</si>
  <si>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</si>
  <si>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</si>
  <si>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</si>
  <si>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</si>
  <si>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</si>
  <si>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</si>
  <si>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</si>
  <si>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</si>
  <si>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</si>
  <si>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</si>
  <si>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</si>
  <si>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</si>
  <si>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</si>
  <si>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</si>
  <si>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</si>
  <si>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</si>
  <si>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</si>
  <si>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</si>
  <si>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</si>
  <si>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</si>
  <si>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</si>
  <si>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</si>
  <si>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</si>
  <si>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</si>
  <si>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</si>
  <si>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</si>
  <si>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</si>
  <si>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</si>
  <si>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</si>
  <si>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</si>
  <si>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</si>
  <si>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</si>
  <si>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</si>
  <si>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</si>
  <si>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</si>
  <si>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</si>
  <si>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</si>
  <si>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</si>
  <si>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</si>
  <si>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</si>
  <si>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</si>
  <si>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</si>
  <si>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</si>
  <si>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</si>
  <si>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</si>
  <si>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</si>
  <si>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</si>
  <si>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</si>
  <si>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</si>
  <si>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</si>
  <si>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</si>
  <si>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</si>
  <si>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</si>
  <si>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</si>
  <si>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</si>
  <si>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</si>
  <si>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</si>
  <si>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</si>
  <si>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</si>
  <si>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</si>
  <si>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</si>
  <si>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</si>
  <si>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</si>
  <si>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</si>
  <si>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</si>
  <si>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</si>
  <si>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</si>
  <si>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</si>
  <si>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</si>
  <si>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</si>
  <si>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</si>
  <si>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</si>
  <si>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</si>
  <si>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</si>
  <si>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</si>
  <si>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</si>
  <si>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</si>
  <si>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</si>
  <si>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</si>
  <si>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</si>
  <si>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</si>
  <si>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</si>
  <si>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</si>
  <si>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</si>
  <si>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</si>
  <si>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</si>
  <si>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</si>
  <si>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</si>
  <si>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</si>
  <si>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</si>
  <si>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</si>
  <si>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</si>
  <si>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</si>
  <si>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</si>
  <si>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</si>
  <si>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</si>
  <si>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</si>
  <si>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</si>
  <si>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</si>
  <si>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</si>
  <si>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</si>
  <si>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</si>
  <si>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</si>
  <si>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</si>
  <si>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</si>
  <si>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</si>
  <si>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</si>
  <si>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</si>
  <si>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</si>
  <si>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</si>
  <si>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</si>
  <si>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</si>
  <si>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</si>
  <si>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</si>
  <si>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</si>
  <si>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</si>
  <si>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</si>
  <si>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</si>
  <si>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</si>
  <si>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</si>
  <si>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</si>
  <si>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</si>
  <si>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</si>
  <si>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</si>
  <si>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</si>
  <si>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</si>
  <si>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</si>
  <si>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</si>
  <si>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</si>
  <si>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</si>
  <si>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</si>
  <si>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</si>
  <si>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</si>
  <si>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</si>
  <si>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</si>
  <si>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</si>
  <si>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</si>
  <si>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</si>
  <si>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</si>
  <si>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</si>
  <si>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</si>
  <si>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</si>
  <si>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</si>
  <si>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</si>
  <si>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</si>
  <si>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</si>
  <si>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</si>
  <si>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</si>
  <si>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</si>
  <si>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</si>
  <si>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</si>
  <si>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</si>
  <si>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</si>
  <si>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</si>
  <si>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</si>
  <si>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</si>
  <si>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</si>
  <si>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</si>
  <si>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</si>
  <si>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</si>
  <si>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</si>
  <si>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</si>
  <si>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</si>
  <si>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</si>
  <si>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</si>
  <si>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</si>
  <si>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</si>
  <si>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</si>
  <si>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</si>
  <si>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</si>
  <si>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</si>
  <si>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</si>
  <si>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</si>
  <si>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</si>
  <si>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</si>
  <si>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</si>
  <si>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</si>
  <si>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</si>
  <si>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</si>
  <si>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</si>
  <si>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</si>
  <si>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</si>
  <si>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</si>
  <si>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</si>
  <si>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</si>
  <si>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</si>
  <si>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</si>
  <si>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</si>
  <si>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</si>
  <si>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</si>
  <si>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</si>
  <si>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</si>
  <si>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</si>
  <si>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</si>
  <si>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</si>
  <si>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</si>
  <si>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</si>
  <si>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</si>
  <si>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</si>
  <si>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</si>
  <si>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</si>
  <si>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</si>
  <si>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</si>
  <si>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</si>
  <si>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</si>
  <si>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</si>
  <si>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</si>
  <si>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</si>
  <si>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</si>
  <si>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</si>
  <si>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</si>
  <si>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</si>
  <si>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</si>
  <si>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</si>
  <si>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</si>
  <si>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</si>
  <si>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</si>
  <si>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</si>
  <si>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</si>
  <si>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</si>
  <si>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</si>
  <si>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</si>
  <si>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</si>
  <si>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</si>
  <si>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</si>
  <si>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</si>
  <si>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</si>
  <si>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</si>
  <si>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</si>
  <si>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</si>
  <si>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</si>
  <si>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</si>
  <si>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</si>
  <si>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</si>
  <si>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</si>
  <si>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</si>
  <si>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</si>
  <si>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</si>
  <si>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</si>
  <si>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</si>
  <si>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</si>
  <si>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</si>
  <si>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</si>
  <si>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</si>
  <si>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</si>
  <si>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</si>
  <si>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</si>
  <si>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</si>
  <si>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</si>
  <si>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</si>
  <si>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</si>
  <si>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</si>
  <si>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</si>
  <si>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</si>
  <si>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</si>
  <si>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</si>
  <si>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</si>
  <si>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</si>
  <si>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</si>
  <si>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</si>
  <si>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</si>
  <si>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</si>
  <si>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</si>
  <si>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</si>
  <si>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</si>
  <si>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</si>
  <si>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</si>
  <si>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</si>
  <si>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</si>
  <si>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</si>
  <si>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</si>
  <si>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</si>
  <si>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</si>
  <si>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</si>
  <si>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</si>
  <si>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</si>
  <si>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</si>
  <si>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</si>
  <si>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</si>
  <si>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</si>
  <si>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</si>
  <si>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</si>
  <si>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</si>
  <si>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</si>
  <si>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</si>
  <si>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</si>
  <si>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</si>
  <si>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</si>
  <si>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</si>
  <si>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</si>
  <si>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</si>
  <si>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</si>
  <si>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</si>
  <si>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</si>
  <si>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</si>
  <si>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</si>
  <si>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</si>
  <si>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</si>
  <si>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</si>
  <si>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</si>
  <si>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</si>
  <si>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</si>
  <si>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</si>
  <si>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</si>
  <si>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</si>
  <si>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</si>
  <si>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</si>
  <si>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</si>
  <si>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</si>
  <si>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</si>
  <si>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</si>
  <si>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</si>
  <si>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</si>
  <si>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</si>
  <si>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</si>
  <si>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</si>
  <si>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</si>
  <si>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</si>
  <si>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</si>
  <si>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</si>
  <si>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</si>
  <si>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</si>
  <si>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</si>
  <si>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</si>
  <si>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</si>
  <si>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</si>
  <si>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</si>
  <si>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</si>
  <si>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</si>
  <si>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</si>
  <si>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</si>
  <si>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</si>
  <si>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</si>
  <si>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</si>
  <si>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</si>
  <si>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</si>
  <si>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</si>
  <si>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</si>
  <si>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</si>
  <si>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</si>
  <si>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</si>
  <si>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</si>
  <si>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</si>
  <si>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</si>
  <si>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</si>
  <si>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</si>
  <si>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</si>
  <si>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</si>
  <si>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</si>
  <si>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</si>
  <si>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</si>
  <si>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</si>
  <si>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</si>
  <si>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</si>
  <si>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</si>
  <si>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</si>
  <si>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</si>
  <si>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</si>
  <si>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</si>
  <si>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</si>
  <si>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</si>
  <si>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</si>
  <si>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</si>
  <si>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</si>
  <si>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</si>
  <si>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</si>
  <si>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</si>
  <si>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</si>
  <si>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</si>
  <si>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</si>
  <si>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</si>
  <si>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</si>
  <si>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</si>
  <si>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</si>
  <si>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</si>
  <si>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</si>
  <si>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</si>
  <si>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</si>
  <si>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</si>
  <si>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</si>
  <si>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</si>
  <si>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</si>
  <si>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</si>
  <si>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</si>
  <si>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</si>
  <si>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</si>
  <si>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</si>
  <si>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</si>
  <si>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</si>
  <si>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</si>
  <si>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</si>
  <si>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</si>
  <si>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</si>
  <si>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</si>
  <si>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</si>
  <si>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</si>
  <si>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</si>
  <si>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</si>
  <si>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</si>
  <si>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</si>
  <si>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</si>
  <si>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</si>
  <si>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</si>
  <si>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</si>
  <si>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</si>
  <si>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</si>
  <si>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</si>
  <si>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</si>
  <si>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</si>
  <si>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</si>
  <si>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</si>
  <si>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</si>
  <si>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</si>
  <si>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</si>
  <si>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</si>
  <si>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</si>
  <si>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</si>
  <si>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</si>
  <si>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</si>
  <si>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</si>
  <si>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</si>
  <si>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</si>
  <si>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</si>
  <si>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</si>
  <si>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</si>
  <si>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</si>
  <si>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</si>
  <si>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</si>
  <si>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</si>
  <si>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</si>
  <si>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</si>
  <si>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</si>
  <si>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</si>
  <si>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</si>
  <si>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</si>
  <si>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</si>
  <si>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</si>
  <si>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</si>
  <si>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</si>
  <si>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</si>
  <si>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</si>
  <si>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</si>
  <si>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</si>
  <si>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</si>
  <si>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</si>
  <si>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</si>
  <si>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</si>
  <si>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</si>
  <si>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</si>
  <si>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</si>
  <si>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</si>
  <si>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</si>
  <si>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</si>
  <si>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</si>
  <si>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</si>
  <si>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</si>
  <si>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</si>
  <si>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</si>
  <si>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</si>
  <si>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</si>
  <si>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</si>
  <si>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</si>
  <si>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</si>
  <si>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</si>
  <si>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</si>
  <si>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</si>
  <si>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</si>
  <si>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</si>
  <si>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</si>
  <si>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</si>
  <si>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</si>
  <si>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</si>
  <si>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</si>
  <si>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</si>
  <si>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</si>
  <si>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</si>
  <si>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</si>
  <si>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</si>
  <si>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</si>
  <si>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</si>
  <si>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</si>
  <si>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</si>
  <si>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</si>
  <si>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</si>
  <si>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</si>
  <si>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</si>
  <si>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</si>
  <si>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</si>
  <si>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</si>
  <si>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</si>
  <si>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</si>
  <si>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</si>
  <si>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</si>
  <si>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</si>
  <si>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</si>
  <si>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</si>
  <si>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</si>
  <si>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</si>
  <si>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</si>
  <si>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</si>
  <si>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</si>
  <si>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</si>
  <si>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</si>
  <si>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</si>
  <si>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</si>
  <si>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</si>
  <si>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</si>
  <si>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</si>
  <si>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</si>
  <si>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</si>
  <si>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</si>
  <si>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</si>
  <si>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</si>
  <si>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</si>
  <si>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</si>
  <si>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</si>
  <si>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</si>
  <si>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</si>
  <si>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</si>
  <si>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</si>
  <si>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</si>
  <si>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</si>
  <si>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</si>
  <si>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</si>
  <si>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</si>
  <si>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</si>
  <si>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</si>
  <si>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</si>
  <si>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</si>
  <si>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</si>
  <si>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</si>
  <si>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</si>
  <si>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</si>
  <si>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</si>
  <si>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</si>
  <si>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</si>
  <si>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</si>
  <si>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</si>
  <si>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</si>
  <si>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</si>
  <si>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</si>
  <si>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</si>
  <si>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</si>
  <si>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</si>
  <si>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</si>
  <si>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</si>
  <si>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</si>
  <si>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</si>
  <si>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</si>
  <si>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</si>
  <si>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</si>
  <si>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</si>
  <si>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</si>
  <si>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</si>
  <si>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</si>
  <si>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</si>
  <si>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</si>
  <si>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</si>
  <si>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</si>
  <si>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</si>
  <si>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</si>
  <si>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</si>
  <si>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</si>
  <si>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</si>
  <si>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</si>
  <si>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</si>
  <si>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</si>
  <si>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</si>
  <si>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</si>
  <si>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</si>
  <si>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</si>
  <si>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</si>
  <si>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</si>
  <si>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</si>
  <si>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</si>
  <si>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</si>
  <si>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</si>
  <si>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</si>
  <si>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</si>
  <si>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</si>
  <si>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</si>
  <si>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</si>
  <si>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</si>
  <si>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</si>
  <si>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</si>
  <si>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</si>
  <si>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</si>
  <si>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</si>
  <si>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</si>
  <si>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</si>
  <si>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</si>
  <si>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</si>
  <si>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</si>
  <si>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</si>
  <si>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</si>
  <si>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</si>
  <si>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</si>
  <si>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</si>
  <si>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</si>
  <si>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</si>
  <si>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</si>
  <si>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</si>
  <si>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</si>
  <si>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</si>
  <si>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</si>
  <si>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</si>
  <si>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</si>
  <si>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</si>
  <si>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</si>
  <si>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</si>
  <si>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</si>
  <si>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</si>
  <si>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</si>
  <si>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</si>
  <si>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</si>
  <si>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</si>
  <si>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</si>
  <si>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</si>
  <si>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</si>
  <si>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</si>
  <si>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</si>
  <si>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</si>
  <si>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</si>
  <si>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</si>
  <si>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</si>
  <si>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</si>
  <si>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</si>
  <si>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</si>
  <si>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</si>
  <si>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</si>
  <si>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</si>
  <si>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</si>
  <si>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</si>
  <si>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</si>
  <si>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</si>
  <si>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</si>
  <si>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</si>
  <si>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</si>
  <si>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</si>
  <si>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</si>
  <si>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</si>
  <si>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</si>
  <si>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</si>
  <si>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</si>
  <si>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</si>
  <si>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</si>
  <si>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</si>
  <si>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</si>
  <si>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</si>
  <si>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</si>
  <si>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</si>
  <si>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</si>
  <si>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</si>
  <si>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</si>
  <si>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</si>
  <si>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</si>
  <si>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</si>
  <si>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</si>
  <si>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</si>
  <si>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</si>
  <si>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</si>
  <si>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</si>
  <si>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</si>
  <si>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</si>
  <si>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</si>
  <si>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</si>
  <si>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</si>
  <si>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</si>
  <si>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</si>
  <si>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</si>
  <si>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</si>
  <si>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</si>
  <si>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</si>
  <si>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</si>
  <si>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</si>
  <si>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</si>
  <si>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</si>
  <si>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</si>
  <si>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</si>
  <si>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</si>
  <si>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</si>
  <si>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</si>
  <si>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</si>
  <si>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</si>
  <si>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</si>
  <si>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</si>
  <si>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</si>
  <si>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</si>
  <si>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</si>
  <si>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</si>
  <si>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</si>
  <si>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</si>
  <si>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</si>
  <si>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</si>
  <si>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</si>
  <si>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</si>
  <si>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</si>
  <si>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</si>
  <si>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</si>
  <si>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</si>
  <si>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</si>
  <si>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</si>
  <si>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</si>
  <si>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</si>
  <si>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</si>
  <si>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</si>
  <si>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</si>
  <si>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</si>
  <si>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</si>
  <si>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</si>
  <si>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</si>
  <si>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</si>
  <si>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</si>
  <si>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</si>
  <si>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</si>
  <si>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</si>
  <si>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</si>
  <si>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</si>
  <si>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</si>
  <si>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</si>
  <si>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</si>
  <si>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</si>
  <si>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</si>
  <si>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</si>
  <si>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</si>
  <si>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</si>
  <si>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</si>
  <si>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</si>
  <si>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</si>
  <si>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</si>
  <si>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</si>
  <si>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</si>
  <si>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</si>
  <si>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</si>
  <si>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</si>
  <si>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</si>
  <si>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</si>
  <si>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</si>
  <si>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</si>
  <si>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</si>
  <si>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</si>
  <si>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</si>
  <si>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</si>
  <si>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</si>
  <si>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</si>
  <si>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</si>
  <si>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</si>
  <si>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</si>
  <si>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</si>
  <si>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</si>
  <si>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</si>
  <si>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</si>
  <si>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</si>
  <si>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</si>
  <si>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</si>
  <si>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</si>
  <si>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</si>
  <si>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</si>
  <si>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</si>
  <si>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</si>
  <si>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</si>
  <si>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</si>
  <si>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</si>
  <si>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</si>
  <si>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</si>
  <si>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</si>
  <si>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</si>
  <si>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</si>
  <si>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</si>
  <si>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</si>
  <si>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</si>
  <si>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</si>
  <si>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</si>
  <si>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</si>
  <si>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</si>
  <si>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</si>
  <si>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</si>
  <si>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</si>
  <si>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</si>
  <si>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</si>
  <si>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</si>
  <si>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</si>
  <si>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</si>
  <si>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</si>
  <si>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</si>
  <si>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</si>
  <si>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</si>
  <si>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</si>
  <si>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</si>
  <si>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</si>
  <si>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</si>
  <si>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</si>
  <si>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</si>
  <si>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</si>
  <si>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</si>
  <si>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</si>
  <si>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</si>
  <si>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</si>
  <si>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</si>
  <si>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</si>
  <si>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</si>
  <si>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</si>
  <si>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</si>
  <si>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</si>
  <si>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</si>
  <si>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</si>
  <si>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</si>
  <si>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</si>
  <si>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</si>
  <si>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</si>
  <si>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</si>
  <si>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</si>
  <si>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</si>
  <si>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</si>
  <si>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</si>
  <si>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</si>
  <si>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</si>
  <si>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</si>
  <si>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</si>
  <si>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</si>
  <si>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</si>
  <si>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</si>
  <si>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</si>
  <si>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</si>
  <si>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</si>
  <si>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</si>
  <si>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</si>
  <si>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</si>
  <si>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</si>
  <si>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</si>
  <si>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</si>
  <si>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</si>
  <si>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</si>
  <si>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</si>
  <si>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</si>
  <si>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</si>
  <si>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</si>
  <si>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</si>
  <si>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</si>
  <si>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</si>
  <si>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</si>
  <si>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</si>
  <si>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</si>
  <si>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</si>
  <si>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</si>
  <si>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</si>
  <si>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</si>
  <si>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</si>
  <si>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</si>
  <si>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</si>
  <si>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</si>
  <si>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</si>
  <si>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</si>
  <si>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</si>
  <si>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</si>
  <si>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</si>
  <si>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</si>
  <si>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</si>
  <si>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</si>
  <si>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</si>
  <si>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</si>
  <si>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</si>
  <si>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</si>
  <si>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</si>
  <si>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</si>
  <si>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</si>
  <si>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</si>
  <si>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</si>
  <si>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</si>
  <si>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</si>
  <si>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</si>
  <si>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</si>
  <si>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</si>
  <si>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</si>
  <si>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</si>
  <si>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</si>
  <si>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</si>
  <si>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</si>
  <si>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</si>
  <si>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</si>
  <si>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</si>
  <si>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</si>
  <si>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</si>
  <si>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</si>
  <si>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</si>
  <si>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</si>
  <si>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</si>
  <si>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</si>
  <si>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</si>
  <si>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</si>
  <si>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</si>
  <si>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</si>
  <si>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</si>
  <si>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</si>
  <si>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</si>
  <si>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</si>
  <si>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</si>
  <si>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</si>
  <si>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</si>
  <si>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</si>
  <si>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</si>
  <si>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</si>
  <si>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</si>
  <si>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</si>
  <si>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</si>
  <si>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</si>
  <si>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</si>
  <si>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</si>
  <si>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</si>
  <si>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</si>
  <si>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</si>
  <si>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</si>
  <si>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</si>
  <si>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</si>
  <si>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</si>
  <si>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</si>
  <si>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</si>
  <si>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</si>
  <si>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</si>
  <si>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</si>
  <si>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</si>
  <si>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</si>
  <si>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</si>
  <si>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</si>
  <si>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</si>
  <si>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</si>
  <si>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</si>
  <si>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</si>
  <si>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</si>
  <si>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</si>
  <si>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</si>
  <si>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</si>
  <si>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</si>
  <si>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</si>
  <si>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</si>
  <si>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</si>
  <si>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</si>
  <si>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</si>
  <si>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</si>
  <si>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</si>
  <si>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</si>
  <si>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</si>
  <si>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</si>
  <si>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</si>
  <si>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</si>
  <si>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</si>
  <si>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</si>
  <si>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</si>
  <si>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</si>
  <si>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</si>
  <si>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</si>
  <si>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</si>
  <si>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</si>
  <si>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</si>
  <si>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</si>
  <si>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</si>
  <si>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</si>
  <si>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</si>
  <si>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</si>
  <si>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</si>
  <si>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</si>
  <si>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</si>
  <si>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</si>
  <si>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</si>
  <si>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</si>
  <si>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</si>
  <si>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</si>
  <si>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</si>
  <si>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</si>
  <si>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</si>
  <si>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</si>
  <si>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</si>
  <si>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</si>
  <si>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</si>
  <si>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</si>
  <si>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</si>
  <si>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</si>
  <si>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</si>
  <si>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</si>
  <si>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</si>
  <si>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</si>
  <si>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</si>
  <si>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</si>
  <si>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</si>
  <si>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</si>
  <si>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</si>
  <si>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</si>
  <si>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</si>
  <si>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</si>
  <si>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</si>
  <si>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</si>
  <si>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</si>
  <si>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</si>
  <si>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</si>
  <si>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</si>
  <si>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</si>
  <si>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</si>
  <si>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</si>
  <si>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</si>
  <si>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</si>
  <si>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</si>
  <si>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</si>
  <si>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</si>
  <si>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</si>
  <si>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</si>
  <si>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</si>
  <si>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</si>
  <si>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</si>
  <si>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</si>
  <si>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</si>
  <si>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</si>
  <si>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</si>
  <si>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</si>
  <si>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</si>
  <si>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</si>
  <si>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</si>
  <si>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</si>
  <si>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</si>
  <si>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</si>
  <si>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</si>
  <si>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</si>
  <si>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</si>
  <si>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</si>
  <si>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</si>
  <si>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</si>
  <si>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</si>
  <si>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</si>
  <si>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</si>
  <si>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</si>
  <si>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</si>
  <si>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</si>
  <si>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</si>
  <si>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</si>
  <si>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</si>
  <si>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</si>
  <si>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</si>
  <si>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</si>
  <si>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</si>
  <si>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</si>
  <si>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</si>
  <si>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</si>
  <si>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</si>
  <si>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</si>
  <si>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</si>
  <si>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</si>
  <si>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</si>
  <si>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</si>
  <si>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</si>
  <si>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</si>
  <si>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</si>
  <si>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</si>
  <si>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</si>
  <si>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</si>
  <si>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</si>
  <si>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</si>
  <si>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</si>
  <si>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</si>
  <si>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</si>
  <si>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</si>
  <si>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</si>
  <si>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</si>
  <si>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</si>
  <si>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</si>
  <si>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</si>
  <si>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</si>
  <si>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</si>
  <si>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</si>
  <si>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</si>
  <si>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</si>
  <si>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</si>
  <si>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</si>
  <si>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</si>
  <si>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</si>
  <si>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</si>
  <si>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</si>
  <si>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</si>
  <si>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</si>
  <si>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</si>
  <si>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</si>
  <si>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</si>
  <si>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</si>
  <si>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</si>
  <si>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</si>
  <si>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</si>
  <si>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</si>
  <si>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</si>
  <si>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</si>
  <si>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</si>
  <si>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</si>
  <si>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</si>
  <si>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</si>
  <si>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</si>
  <si>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</si>
  <si>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</si>
  <si>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</si>
  <si>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</si>
  <si>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</si>
  <si>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</si>
  <si>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</si>
  <si>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</si>
  <si>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</si>
  <si>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</si>
  <si>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</si>
  <si>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</si>
  <si>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</si>
  <si>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</si>
  <si>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</si>
  <si>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</si>
  <si>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</si>
  <si>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</si>
  <si>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</si>
  <si>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</si>
  <si>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</si>
  <si>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</si>
  <si>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</si>
  <si>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</si>
  <si>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</si>
  <si>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</si>
  <si>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</si>
  <si>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</si>
  <si>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</si>
  <si>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</si>
  <si>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</si>
  <si>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</si>
  <si>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</si>
  <si>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</si>
  <si>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</si>
  <si>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</si>
  <si>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</si>
  <si>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</si>
  <si>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</si>
  <si>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</si>
  <si>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</si>
  <si>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</si>
  <si>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</si>
  <si>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</si>
  <si>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</si>
  <si>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</si>
  <si>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</si>
  <si>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</si>
  <si>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</si>
  <si>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</si>
  <si>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</si>
  <si>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</si>
  <si>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</si>
  <si>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</si>
  <si>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</si>
  <si>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</si>
  <si>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</si>
  <si>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</si>
  <si>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</si>
  <si>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</si>
  <si>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</si>
  <si>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</si>
  <si>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</si>
  <si>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</si>
  <si>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</si>
  <si>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</si>
  <si>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</si>
  <si>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</si>
  <si>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</si>
  <si>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</si>
  <si>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</si>
  <si>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</si>
  <si>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</si>
  <si>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</si>
  <si>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</si>
  <si>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</si>
  <si>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</si>
  <si>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</si>
  <si>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</si>
  <si>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</si>
  <si>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</si>
  <si>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</si>
  <si>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</si>
  <si>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</si>
  <si>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</si>
  <si>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</si>
  <si>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</si>
  <si>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</si>
  <si>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</si>
  <si>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</si>
  <si>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</si>
  <si>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</si>
  <si>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</si>
  <si>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</si>
  <si>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</si>
  <si>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</si>
  <si>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</si>
  <si>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</si>
  <si>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</si>
  <si>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</si>
  <si>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</si>
  <si>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</si>
  <si>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</si>
  <si>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</si>
  <si>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</si>
  <si>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</si>
  <si>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</si>
  <si>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</si>
  <si>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</si>
  <si>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</si>
  <si>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</si>
  <si>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</si>
  <si>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</si>
  <si>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</si>
  <si>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</si>
  <si>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</si>
  <si>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</si>
  <si>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</si>
  <si>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</si>
  <si>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</si>
  <si>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</si>
  <si>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</si>
  <si>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</si>
  <si>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</si>
  <si>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</si>
  <si>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</si>
  <si>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</si>
  <si>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</si>
  <si>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</si>
  <si>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</si>
  <si>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</si>
  <si>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</si>
  <si>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</si>
  <si>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</si>
  <si>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</si>
  <si>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</si>
  <si>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</si>
  <si>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</si>
  <si>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</si>
  <si>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</si>
  <si>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</si>
  <si>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</si>
  <si>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</si>
  <si>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</si>
  <si>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</si>
  <si>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</si>
  <si>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</si>
  <si>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</si>
  <si>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</si>
  <si>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</si>
  <si>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</si>
  <si>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</si>
  <si>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</si>
  <si>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</si>
  <si>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</si>
  <si>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</si>
  <si>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</si>
  <si>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</si>
  <si>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</si>
  <si>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</si>
  <si>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</si>
  <si>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</si>
  <si>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</si>
  <si>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</si>
  <si>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</si>
  <si>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</si>
  <si>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</si>
  <si>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</si>
  <si>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</si>
  <si>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</si>
  <si>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</si>
  <si>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</si>
  <si>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</si>
  <si>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</si>
  <si>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</si>
  <si>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</si>
  <si>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</si>
  <si>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</si>
  <si>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</si>
  <si>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</si>
  <si>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</si>
  <si>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</si>
  <si>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</si>
  <si>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</si>
  <si>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</si>
  <si>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</si>
  <si>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</si>
  <si>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</si>
  <si>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</si>
  <si>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</si>
  <si>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</si>
  <si>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</si>
  <si>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</si>
  <si>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</si>
  <si>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</si>
  <si>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</si>
  <si>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</si>
  <si>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</si>
  <si>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</si>
  <si>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</si>
  <si>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</si>
  <si>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</si>
  <si>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</si>
  <si>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</si>
  <si>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</si>
  <si>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</si>
  <si>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</si>
  <si>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</si>
  <si>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</si>
  <si>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</si>
  <si>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</si>
  <si>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</si>
  <si>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</si>
  <si>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</si>
  <si>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</si>
  <si>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</si>
  <si>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</si>
  <si>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</si>
  <si>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</si>
  <si>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</si>
  <si>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</si>
  <si>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</si>
  <si>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</si>
  <si>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</si>
  <si>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</si>
  <si>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</si>
  <si>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</si>
  <si>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</si>
  <si>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</si>
  <si>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</si>
  <si>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</si>
  <si>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</si>
  <si>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</si>
  <si>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</si>
  <si>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</si>
  <si>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</si>
  <si>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</si>
  <si>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</si>
  <si>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</si>
  <si>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</si>
  <si>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</si>
  <si>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</si>
  <si>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</si>
  <si>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</si>
  <si>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</si>
  <si>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</si>
  <si>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</si>
  <si>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</si>
  <si>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</si>
  <si>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</si>
  <si>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</si>
  <si>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</si>
  <si>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</si>
  <si>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</si>
  <si>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</si>
  <si>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</si>
  <si>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</si>
  <si>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</si>
  <si>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</si>
  <si>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</si>
  <si>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</si>
  <si>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</si>
  <si>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</si>
  <si>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</si>
  <si>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</si>
  <si>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</si>
  <si>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</si>
  <si>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</si>
  <si>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</si>
  <si>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</si>
  <si>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</si>
  <si>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</si>
  <si>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</si>
  <si>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</si>
  <si>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</si>
  <si>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</si>
  <si>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</si>
  <si>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</si>
  <si>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</si>
  <si>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</si>
  <si>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</si>
  <si>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</si>
  <si>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</si>
  <si>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</si>
  <si>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</si>
  <si>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</si>
  <si>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</si>
  <si>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</si>
  <si>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</si>
  <si>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</si>
  <si>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</si>
  <si>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</si>
  <si>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</si>
  <si>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</si>
  <si>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</si>
  <si>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</si>
  <si>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</si>
  <si>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</si>
  <si>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</si>
  <si>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</si>
  <si>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</si>
  <si>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</si>
  <si>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</si>
  <si>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</si>
  <si>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</si>
  <si>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</si>
  <si>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</si>
  <si>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</si>
  <si>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</si>
  <si>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</si>
  <si>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</si>
  <si>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</si>
  <si>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</si>
  <si>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</si>
  <si>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</si>
  <si>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</si>
  <si>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</si>
  <si>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</si>
  <si>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</si>
  <si>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</si>
  <si>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</si>
  <si>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</si>
  <si>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</si>
  <si>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</si>
  <si>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</si>
  <si>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</si>
  <si>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</si>
  <si>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</si>
  <si>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</si>
  <si>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</si>
  <si>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</si>
  <si>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</si>
  <si>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</si>
  <si>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</si>
  <si>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</si>
  <si>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</si>
  <si>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</si>
  <si>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</si>
  <si>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</si>
  <si>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</si>
  <si>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</si>
  <si>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</si>
  <si>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</si>
  <si>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</si>
  <si>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</si>
  <si>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</si>
  <si>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</si>
  <si>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</si>
  <si>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</si>
  <si>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</si>
  <si>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</si>
  <si>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</si>
  <si>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</si>
  <si>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</si>
  <si>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</si>
  <si>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</si>
  <si>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</si>
  <si>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</si>
  <si>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</si>
  <si>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</si>
  <si>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</si>
  <si>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</si>
  <si>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</si>
  <si>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</si>
  <si>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</si>
  <si>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</si>
  <si>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</si>
  <si>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</si>
  <si>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</si>
  <si>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</si>
  <si>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</si>
  <si>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</si>
  <si>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</si>
  <si>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</si>
  <si>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</si>
  <si>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</si>
  <si>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</si>
  <si>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</si>
  <si>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</si>
  <si>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</si>
  <si>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</si>
  <si>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</si>
  <si>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</si>
  <si>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</si>
  <si>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</si>
  <si>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</si>
  <si>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</si>
  <si>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</si>
  <si>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</si>
  <si>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</si>
  <si>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</si>
  <si>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</si>
  <si>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</si>
  <si>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</si>
  <si>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</si>
  <si>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</si>
  <si>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</si>
  <si>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</si>
  <si>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</si>
  <si>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</si>
  <si>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</si>
  <si>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</si>
  <si>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</si>
  <si>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</si>
  <si>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</si>
  <si>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</si>
  <si>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</si>
  <si>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</si>
  <si>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</si>
  <si>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</si>
  <si>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</si>
  <si>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</si>
  <si>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</si>
  <si>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</si>
  <si>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</si>
  <si>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</si>
  <si>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</si>
  <si>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</si>
  <si>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</si>
  <si>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</si>
  <si>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</si>
  <si>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</si>
  <si>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</si>
  <si>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</si>
  <si>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</si>
  <si>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</si>
  <si>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</si>
  <si>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</si>
  <si>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</si>
  <si>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</si>
  <si>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</si>
  <si>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</si>
  <si>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</si>
  <si>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</si>
  <si>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</si>
  <si>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</si>
  <si>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</si>
  <si>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</si>
  <si>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</si>
  <si>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</si>
  <si>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</si>
  <si>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</si>
  <si>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</si>
  <si>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</si>
  <si>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</si>
  <si>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</si>
  <si>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</si>
  <si>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</si>
  <si>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</si>
  <si>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</si>
  <si>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</si>
  <si>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</si>
  <si>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</si>
  <si>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</si>
  <si>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</si>
  <si>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</si>
  <si>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</si>
  <si>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</si>
  <si>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</si>
  <si>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</si>
  <si>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</si>
  <si>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</si>
  <si>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</si>
  <si>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</si>
  <si>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</si>
  <si>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</si>
  <si>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</si>
  <si>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</si>
  <si>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</si>
  <si>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</si>
  <si>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</si>
  <si>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</si>
  <si>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</si>
  <si>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</si>
  <si>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</si>
  <si>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</si>
  <si>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</si>
  <si>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</si>
  <si>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</si>
  <si>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</si>
  <si>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</si>
  <si>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</si>
  <si>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</si>
  <si>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</si>
  <si>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</si>
  <si>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</si>
  <si>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</si>
  <si>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</si>
  <si>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</si>
  <si>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</si>
  <si>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</si>
  <si>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</si>
  <si>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</si>
  <si>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</si>
  <si>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</si>
  <si>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</si>
  <si>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</si>
  <si>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</si>
  <si>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</si>
  <si>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</si>
  <si>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</si>
  <si>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</si>
  <si>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</si>
  <si>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</si>
  <si>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</si>
  <si>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</si>
  <si>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</si>
  <si>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</si>
  <si>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</si>
  <si>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</si>
  <si>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</si>
  <si>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</si>
  <si>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</si>
  <si>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</si>
  <si>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</si>
  <si>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</si>
  <si>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</si>
  <si>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</si>
  <si>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</si>
  <si>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</si>
  <si>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</si>
  <si>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</si>
  <si>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</si>
  <si>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</si>
  <si>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</si>
  <si>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</si>
  <si>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</si>
  <si>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</si>
  <si>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</si>
  <si>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</si>
  <si>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</si>
  <si>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</si>
  <si>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</si>
  <si>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</si>
  <si>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</si>
  <si>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</si>
  <si>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</si>
  <si>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</si>
  <si>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</si>
  <si>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</si>
  <si>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</si>
  <si>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</si>
  <si>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</si>
  <si>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</si>
  <si>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</si>
  <si>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</si>
  <si>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</si>
  <si>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</si>
  <si>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</si>
  <si>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</si>
  <si>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</si>
  <si>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</si>
  <si>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</si>
  <si>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</si>
  <si>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</si>
  <si>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</si>
  <si>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</si>
  <si>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</si>
  <si>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</si>
  <si>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</si>
  <si>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</si>
  <si>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</si>
  <si>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</si>
  <si>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</si>
  <si>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</si>
  <si>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</si>
  <si>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</si>
  <si>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</si>
  <si>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</si>
  <si>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</si>
  <si>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</si>
  <si>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</si>
  <si>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</si>
  <si>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</si>
  <si>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</si>
  <si>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</si>
  <si>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</si>
  <si>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</si>
  <si>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</si>
  <si>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</si>
  <si>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</si>
  <si>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</si>
  <si>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</si>
  <si>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</si>
  <si>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</si>
  <si>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</si>
  <si>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</si>
  <si>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</si>
  <si>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</si>
  <si>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</si>
  <si>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</si>
  <si>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</si>
  <si>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</si>
  <si>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</si>
  <si>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</si>
  <si>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</si>
  <si>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</si>
  <si>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</si>
  <si>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</si>
  <si>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</si>
  <si>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</si>
  <si>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</si>
  <si>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</si>
  <si>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</si>
  <si>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</si>
  <si>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</si>
  <si>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</si>
  <si>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</si>
  <si>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</si>
  <si>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</si>
  <si>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</si>
  <si>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</si>
  <si>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</si>
  <si>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</si>
  <si>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</si>
  <si>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</si>
  <si>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</si>
  <si>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</si>
  <si>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</si>
  <si>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</si>
  <si>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</si>
  <si>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</si>
  <si>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</si>
  <si>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</si>
  <si>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</si>
  <si>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</si>
  <si>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</si>
  <si>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</si>
  <si>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</si>
  <si>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</si>
  <si>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</si>
  <si>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</si>
  <si>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</si>
  <si>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</si>
  <si>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</si>
  <si>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</si>
  <si>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</si>
  <si>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</si>
  <si>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</si>
  <si>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</si>
  <si>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</si>
  <si>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</si>
  <si>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</si>
  <si>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</si>
  <si>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</si>
  <si>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</si>
  <si>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</si>
  <si>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</si>
  <si>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</si>
  <si>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</si>
  <si>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</si>
  <si>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</si>
  <si>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</si>
  <si>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</si>
  <si>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</si>
  <si>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</si>
  <si>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</si>
  <si>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</si>
  <si>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</si>
  <si>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</si>
  <si>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</si>
  <si>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</si>
  <si>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</si>
  <si>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</si>
  <si>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</si>
  <si>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</si>
  <si>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</si>
  <si>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</si>
  <si>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</si>
  <si>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</si>
  <si>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</si>
  <si>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</si>
  <si>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</si>
  <si>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</si>
  <si>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</si>
  <si>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</si>
  <si>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</si>
  <si>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</si>
  <si>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</si>
  <si>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</si>
  <si>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</si>
  <si>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</si>
  <si>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</si>
  <si>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</si>
  <si>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</si>
  <si>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</si>
  <si>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</si>
  <si>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</si>
  <si>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</si>
  <si>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</si>
  <si>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</si>
  <si>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</si>
  <si>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</si>
  <si>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</si>
  <si>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</si>
  <si>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</si>
  <si>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</si>
  <si>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</si>
  <si>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</si>
  <si>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</si>
  <si>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</si>
  <si>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</si>
  <si>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</si>
  <si>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</si>
  <si>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</si>
  <si>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</si>
  <si>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</si>
  <si>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</si>
  <si>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</si>
  <si>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</si>
  <si>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</si>
  <si>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</si>
  <si>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</si>
  <si>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</si>
  <si>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</si>
  <si>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</si>
  <si>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</si>
  <si>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</si>
  <si>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</si>
  <si>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</si>
  <si>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</si>
  <si>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</si>
  <si>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</si>
  <si>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</si>
  <si>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</si>
  <si>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</si>
  <si>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</si>
  <si>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</si>
  <si>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</si>
  <si>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</si>
  <si>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</si>
  <si>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</si>
  <si>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</si>
  <si>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</si>
  <si>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</si>
  <si>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</si>
  <si>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</si>
  <si>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</si>
  <si>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</si>
  <si>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</si>
  <si>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</si>
  <si>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</si>
  <si>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</si>
  <si>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</si>
  <si>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</si>
  <si>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</si>
  <si>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</si>
  <si>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</si>
  <si>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</si>
  <si>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</si>
  <si>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</si>
  <si>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</si>
  <si>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</si>
  <si>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</si>
  <si>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</si>
  <si>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</si>
  <si>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</si>
  <si>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</si>
  <si>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</si>
  <si>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</si>
  <si>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</si>
  <si>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</si>
  <si>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</si>
  <si>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</si>
  <si>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</si>
  <si>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</si>
  <si>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</si>
  <si>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</si>
  <si>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</si>
  <si>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</si>
  <si>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</si>
  <si>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</si>
  <si>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</si>
  <si>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</si>
  <si>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</si>
  <si>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</si>
  <si>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</si>
  <si>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</si>
  <si>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</si>
  <si>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</si>
  <si>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</si>
  <si>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</si>
  <si>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</si>
  <si>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</si>
  <si>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</si>
  <si>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</si>
  <si>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</si>
  <si>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</si>
  <si>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</si>
  <si>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</si>
  <si>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</si>
  <si>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</si>
  <si>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</si>
  <si>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</si>
  <si>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</si>
  <si>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</si>
  <si>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</si>
  <si>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</si>
  <si>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</si>
  <si>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</si>
  <si>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</si>
  <si>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</si>
  <si>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</si>
  <si>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</si>
  <si>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</si>
  <si>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</si>
  <si>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</si>
  <si>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</si>
  <si>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</si>
  <si>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</si>
  <si>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</si>
  <si>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</si>
  <si>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</si>
  <si>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</si>
  <si>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</si>
  <si>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</si>
  <si>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</si>
  <si>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</si>
  <si>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</si>
  <si>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</si>
  <si>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</si>
  <si>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</si>
  <si>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</si>
  <si>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</si>
  <si>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</si>
  <si>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</si>
  <si>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</si>
  <si>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</si>
  <si>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</si>
  <si>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</si>
  <si>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</si>
  <si>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</si>
  <si>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</si>
  <si>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</si>
  <si>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</si>
  <si>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</si>
  <si>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</si>
  <si>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</si>
  <si>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</si>
  <si>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</si>
  <si>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</si>
  <si>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</si>
  <si>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</si>
  <si>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</si>
  <si>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</si>
  <si>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</si>
  <si>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</si>
  <si>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</si>
  <si>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</si>
  <si>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</si>
  <si>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</si>
  <si>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</si>
  <si>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</si>
  <si>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</si>
  <si>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</si>
  <si>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</si>
  <si>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</si>
  <si>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</si>
  <si>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</si>
  <si>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</si>
  <si>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</si>
  <si>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</si>
  <si>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</si>
  <si>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</si>
  <si>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</si>
  <si>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</si>
  <si>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</si>
  <si>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</si>
  <si>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</si>
  <si>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</si>
  <si>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</si>
  <si>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</si>
  <si>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</si>
  <si>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</si>
  <si>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</si>
  <si>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</si>
  <si>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</si>
  <si>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</si>
  <si>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</si>
  <si>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</si>
  <si>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</si>
  <si>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</si>
  <si>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</si>
  <si>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</si>
  <si>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</si>
  <si>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</si>
  <si>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</si>
  <si>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</si>
  <si>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</si>
  <si>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</si>
  <si>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</si>
  <si>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</si>
  <si>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</si>
  <si>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</si>
  <si>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</si>
  <si>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</si>
  <si>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</si>
  <si>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</si>
  <si>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</si>
  <si>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</si>
  <si>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</si>
  <si>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</si>
  <si>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</si>
  <si>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</si>
  <si>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</si>
  <si>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</si>
  <si>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</si>
  <si>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</si>
  <si>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</si>
  <si>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</si>
  <si>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</si>
  <si>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</si>
  <si>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</si>
  <si>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</si>
  <si>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</si>
  <si>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</si>
  <si>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</si>
  <si>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</si>
  <si>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</si>
  <si>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</si>
  <si>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</si>
  <si>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</si>
  <si>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</si>
  <si>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</si>
  <si>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</si>
  <si>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</si>
  <si>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</si>
  <si>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</si>
  <si>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</si>
  <si>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</si>
  <si>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</si>
  <si>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</si>
  <si>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</si>
  <si>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</si>
  <si>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</si>
  <si>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</si>
  <si>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</si>
  <si>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</si>
  <si>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</si>
  <si>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</si>
  <si>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</si>
  <si>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</si>
  <si>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</si>
  <si>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</si>
  <si>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</si>
  <si>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</si>
  <si>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</si>
  <si>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</si>
  <si>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</si>
  <si>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</si>
  <si>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</si>
  <si>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</si>
  <si>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</si>
  <si>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</si>
  <si>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</si>
  <si>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</si>
  <si>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</si>
  <si>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</si>
  <si>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</si>
  <si>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</si>
  <si>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</si>
  <si>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</si>
  <si>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</si>
  <si>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</si>
  <si>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</si>
  <si>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</si>
  <si>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</si>
  <si>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</si>
  <si>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</si>
  <si>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</si>
  <si>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</si>
  <si>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</si>
  <si>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</si>
  <si>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</si>
  <si>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</si>
  <si>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</si>
  <si>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</si>
  <si>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</si>
  <si>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</si>
  <si>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</si>
  <si>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</si>
  <si>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</si>
  <si>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</si>
  <si>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</si>
  <si>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</si>
  <si>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</si>
  <si>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</si>
  <si>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</si>
  <si>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</si>
  <si>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</si>
  <si>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</si>
  <si>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</si>
  <si>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</si>
  <si>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</si>
  <si>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</si>
  <si>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</si>
  <si>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</si>
  <si>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</si>
  <si>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</si>
  <si>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</si>
  <si>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</si>
  <si>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</si>
  <si>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</si>
  <si>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</si>
  <si>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</si>
  <si>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</si>
  <si>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</si>
  <si>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</si>
  <si>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</si>
  <si>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</si>
  <si>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</si>
  <si>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</si>
  <si>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</si>
  <si>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</si>
  <si>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</si>
  <si>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</si>
  <si>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</si>
  <si>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</si>
  <si>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</si>
  <si>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</si>
  <si>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</si>
  <si>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</si>
  <si>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</si>
  <si>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</si>
  <si>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</si>
  <si>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</si>
  <si>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</si>
  <si>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</si>
  <si>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</si>
  <si>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</si>
  <si>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</si>
  <si>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</si>
  <si>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</si>
  <si>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</si>
  <si>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</si>
  <si>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</si>
  <si>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</si>
  <si>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</si>
  <si>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</si>
  <si>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</si>
  <si>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</si>
  <si>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</si>
  <si>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</si>
  <si>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</si>
  <si>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</si>
  <si>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</si>
  <si>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</si>
  <si>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</si>
  <si>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</si>
  <si>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</si>
  <si>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</si>
  <si>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</si>
  <si>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</si>
  <si>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</si>
  <si>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</si>
  <si>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</si>
  <si>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</si>
  <si>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</si>
  <si>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</si>
  <si>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</si>
  <si>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</si>
  <si>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</si>
  <si>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</si>
  <si>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</si>
  <si>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</si>
  <si>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</si>
  <si>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</si>
  <si>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</si>
  <si>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</si>
  <si>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</si>
  <si>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</si>
  <si>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</si>
  <si>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</si>
  <si>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</si>
  <si>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</si>
  <si>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</si>
  <si>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</si>
  <si>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</si>
  <si>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</si>
  <si>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</si>
  <si>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</si>
  <si>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</si>
  <si>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</si>
  <si>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</si>
  <si>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</si>
  <si>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</si>
  <si>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</si>
  <si>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</si>
  <si>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</si>
  <si>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</si>
  <si>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</si>
  <si>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</si>
  <si>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</si>
  <si>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</si>
  <si>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</si>
  <si>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</si>
  <si>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</si>
  <si>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</si>
  <si>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</si>
  <si>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</si>
  <si>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</si>
  <si>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</si>
  <si>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</si>
  <si>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</si>
  <si>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</si>
  <si>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</si>
  <si>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</si>
  <si>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</si>
  <si>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</si>
  <si>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</si>
  <si>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</si>
  <si>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</si>
  <si>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</si>
  <si>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</si>
  <si>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</si>
  <si>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</si>
  <si>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</si>
  <si>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</si>
  <si>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</si>
  <si>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</si>
  <si>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</si>
  <si>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</si>
  <si>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</si>
  <si>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</si>
  <si>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</si>
  <si>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</si>
  <si>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</si>
  <si>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</si>
  <si>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</si>
  <si>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</si>
  <si>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</si>
  <si>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</si>
  <si>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</si>
  <si>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</si>
  <si>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</si>
  <si>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</si>
  <si>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</si>
  <si>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</si>
  <si>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</si>
  <si>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</si>
  <si>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</si>
  <si>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</si>
  <si>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</si>
  <si>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</si>
  <si>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</si>
  <si>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</si>
  <si>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</si>
  <si>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</si>
  <si>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</si>
  <si>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</si>
  <si>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</si>
  <si>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</si>
  <si>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</si>
  <si>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</si>
  <si>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</si>
  <si>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</si>
  <si>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</si>
  <si>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</si>
  <si>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</si>
  <si>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</si>
  <si>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</si>
  <si>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</si>
  <si>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</si>
  <si>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</si>
  <si>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</si>
  <si>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</si>
  <si>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</si>
  <si>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</si>
  <si>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</si>
  <si>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</si>
  <si>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</si>
  <si>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</si>
  <si>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</si>
  <si>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</si>
  <si>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</si>
  <si>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</si>
  <si>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</si>
  <si>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</si>
  <si>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</si>
  <si>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</si>
  <si>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</si>
  <si>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</si>
  <si>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</si>
  <si>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</si>
  <si>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</si>
  <si>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</si>
  <si>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</si>
  <si>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</si>
  <si>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</si>
  <si>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</si>
  <si>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</si>
  <si>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</si>
  <si>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</si>
  <si>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</si>
  <si>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</si>
  <si>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</si>
  <si>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</si>
  <si>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</si>
  <si>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</si>
  <si>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</si>
  <si>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</si>
  <si>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</si>
  <si>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</si>
  <si>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</si>
  <si>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</si>
  <si>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</si>
  <si>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</si>
  <si>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</si>
  <si>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</si>
  <si>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</si>
  <si>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</si>
  <si>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</si>
  <si>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</si>
  <si>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</si>
  <si>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</si>
  <si>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</si>
  <si>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</si>
  <si>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</si>
  <si>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</si>
  <si>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</si>
  <si>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</si>
  <si>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</si>
  <si>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</si>
  <si>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</si>
  <si>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</si>
  <si>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</si>
  <si>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</si>
  <si>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</si>
  <si>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</si>
  <si>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</si>
  <si>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</si>
  <si>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</si>
  <si>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</si>
  <si>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</si>
  <si>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</si>
  <si>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</si>
  <si>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</si>
  <si>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</si>
  <si>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</si>
  <si>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</si>
  <si>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</si>
  <si>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</si>
  <si>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</si>
  <si>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</si>
  <si>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</si>
  <si>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</si>
  <si>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</si>
  <si>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</si>
  <si>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</si>
  <si>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</si>
  <si>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</si>
  <si>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</si>
  <si>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</si>
  <si>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</si>
  <si>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</si>
  <si>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</si>
  <si>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</si>
  <si>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</si>
  <si>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</si>
  <si>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</si>
  <si>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</si>
  <si>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</si>
  <si>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</si>
  <si>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</si>
  <si>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</si>
  <si>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</si>
  <si>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</si>
  <si>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</si>
  <si>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</si>
  <si>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</si>
  <si>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</si>
  <si>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</si>
  <si>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</si>
  <si>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</si>
  <si>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</si>
  <si>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</si>
  <si>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</si>
  <si>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</si>
  <si>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</si>
  <si>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</si>
  <si>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</si>
  <si>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</si>
  <si>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</si>
  <si>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</si>
  <si>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</si>
  <si>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</si>
  <si>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</si>
  <si>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</si>
  <si>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</si>
  <si>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</si>
  <si>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</si>
  <si>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</si>
  <si>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</si>
  <si>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</si>
  <si>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</si>
  <si>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</si>
  <si>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</si>
  <si>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</si>
  <si>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</si>
  <si>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</si>
  <si>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</si>
  <si>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</si>
  <si>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</si>
  <si>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</si>
  <si>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</si>
  <si>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</si>
  <si>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</si>
  <si>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</si>
  <si>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</si>
  <si>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</si>
  <si>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</si>
  <si>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</si>
  <si>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</si>
  <si>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</si>
  <si>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</si>
  <si>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</si>
  <si>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</si>
  <si>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</si>
  <si>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</si>
  <si>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</si>
  <si>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</si>
  <si>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</si>
  <si>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</si>
  <si>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</si>
  <si>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</si>
  <si>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</si>
  <si>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</si>
  <si>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</si>
  <si>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</si>
  <si>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</si>
  <si>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</si>
  <si>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</si>
  <si>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</si>
  <si>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</si>
  <si>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</si>
  <si>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</si>
  <si>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</si>
  <si>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</si>
  <si>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</si>
  <si>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</si>
  <si>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</si>
  <si>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</si>
  <si>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</si>
  <si>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</si>
  <si>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</si>
  <si>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</si>
  <si>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</si>
  <si>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</si>
  <si>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</si>
  <si>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</si>
  <si>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</si>
  <si>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</si>
  <si>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</si>
  <si>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</si>
  <si>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</si>
  <si>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</si>
  <si>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</si>
  <si>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</si>
  <si>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</si>
  <si>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</si>
  <si>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</si>
  <si>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</si>
  <si>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</si>
  <si>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</si>
  <si>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</si>
  <si>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</si>
  <si>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</si>
  <si>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</si>
  <si>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</si>
  <si>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</si>
  <si>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</si>
  <si>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</si>
  <si>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</si>
  <si>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</si>
  <si>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</si>
  <si>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</si>
  <si>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</si>
  <si>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</si>
  <si>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</si>
  <si>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</si>
  <si>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</si>
  <si>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</si>
  <si>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</si>
  <si>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</si>
  <si>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</si>
  <si>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</si>
  <si>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</si>
  <si>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</si>
  <si>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</si>
  <si>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</si>
  <si>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</si>
  <si>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</si>
  <si>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</si>
  <si>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</si>
  <si>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</si>
  <si>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</si>
  <si>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</si>
  <si>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</si>
  <si>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</si>
  <si>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</si>
  <si>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</si>
  <si>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</si>
  <si>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</si>
  <si>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</si>
  <si>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</si>
  <si>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</si>
  <si>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</si>
  <si>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</si>
  <si>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</si>
  <si>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</si>
  <si>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</si>
  <si>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</si>
  <si>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</si>
  <si>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</si>
  <si>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</si>
  <si>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</si>
  <si>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</si>
  <si>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</si>
  <si>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</si>
  <si>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</si>
  <si>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</si>
  <si>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</si>
  <si>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</si>
  <si>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</si>
  <si>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</si>
  <si>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</si>
  <si>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</si>
  <si>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</si>
  <si>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</si>
  <si>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</si>
  <si>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</si>
  <si>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</si>
  <si>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</si>
  <si>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</si>
  <si>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</si>
  <si>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</si>
  <si>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</si>
  <si>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</si>
  <si>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</si>
  <si>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</si>
  <si>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</si>
  <si>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</si>
  <si>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</si>
  <si>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</si>
  <si>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</si>
  <si>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</si>
  <si>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</si>
  <si>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</si>
  <si>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</si>
  <si>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</si>
  <si>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</si>
  <si>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</si>
  <si>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</si>
  <si>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</si>
  <si>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</si>
  <si>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</si>
  <si>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</si>
  <si>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</si>
  <si>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</si>
  <si>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</si>
  <si>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</si>
  <si>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</si>
  <si>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</si>
  <si>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</si>
  <si>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</si>
  <si>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</si>
  <si>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</si>
  <si>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</si>
  <si>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</si>
  <si>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</si>
  <si>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</si>
  <si>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</si>
  <si>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</si>
  <si>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</si>
  <si>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</si>
  <si>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</si>
  <si>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</si>
  <si>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</si>
  <si>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</si>
  <si>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</si>
  <si>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</si>
  <si>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</si>
  <si>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</si>
  <si>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</si>
  <si>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</si>
  <si>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</si>
  <si>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</si>
  <si>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</si>
  <si>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</si>
  <si>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</si>
  <si>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</si>
  <si>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</si>
  <si>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</si>
  <si>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</si>
  <si>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</si>
  <si>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</si>
  <si>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</si>
  <si>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</si>
  <si>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</si>
  <si>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</si>
  <si>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</si>
  <si>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</si>
  <si>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</si>
  <si>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</si>
  <si>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</si>
  <si>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</si>
  <si>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</si>
  <si>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</si>
  <si>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</si>
  <si>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</si>
  <si>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</si>
  <si>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</si>
  <si>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</si>
  <si>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</si>
  <si>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</si>
  <si>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</si>
  <si>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</si>
  <si>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</si>
  <si>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</si>
  <si>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</si>
  <si>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</si>
  <si>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</si>
  <si>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</si>
  <si>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</si>
  <si>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</si>
  <si>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</si>
  <si>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</si>
  <si>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</si>
  <si>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</si>
  <si>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</si>
  <si>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</si>
  <si>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</si>
  <si>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</si>
  <si>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</si>
  <si>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</si>
  <si>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</si>
  <si>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</si>
  <si>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</si>
  <si>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</si>
  <si>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</si>
  <si>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</si>
  <si>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</si>
  <si>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</si>
  <si>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</si>
  <si>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</si>
  <si>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</si>
  <si>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</si>
  <si>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</si>
  <si>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</si>
  <si>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</si>
  <si>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</si>
  <si>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</si>
  <si>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</si>
  <si>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</si>
  <si>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</si>
  <si>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</si>
  <si>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</si>
  <si>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</si>
  <si>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</si>
  <si>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</si>
  <si>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</si>
  <si>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</si>
  <si>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</si>
  <si>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</si>
  <si>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</si>
  <si>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</si>
  <si>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</si>
  <si>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</si>
  <si>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</si>
  <si>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</si>
  <si>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</si>
  <si>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</si>
  <si>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</si>
  <si>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</si>
  <si>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</si>
  <si>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</si>
  <si>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</si>
  <si>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</si>
  <si>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</si>
  <si>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</si>
  <si>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</si>
  <si>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</si>
  <si>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</si>
  <si>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</si>
  <si>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</si>
  <si>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</si>
  <si>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</si>
  <si>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</si>
  <si>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</si>
  <si>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</si>
  <si>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</si>
  <si>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</si>
  <si>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</si>
  <si>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</si>
  <si>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</si>
  <si>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</si>
  <si>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</si>
  <si>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</si>
  <si>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</si>
  <si>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</si>
  <si>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</si>
  <si>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</si>
  <si>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</si>
  <si>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</si>
  <si>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</si>
  <si>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</si>
  <si>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</si>
  <si>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</si>
  <si>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</si>
  <si>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</si>
  <si>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</si>
  <si>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</si>
  <si>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</si>
  <si>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</si>
  <si>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</si>
  <si>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</si>
  <si>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</si>
  <si>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</si>
  <si>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</si>
  <si>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</si>
  <si>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</si>
  <si>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</si>
  <si>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</si>
  <si>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</si>
  <si>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</si>
  <si>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</si>
  <si>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</si>
  <si>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</si>
  <si>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</si>
  <si>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</si>
  <si>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</si>
  <si>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</si>
  <si>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</si>
  <si>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</si>
  <si>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</si>
  <si>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</si>
  <si>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</si>
  <si>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</si>
  <si>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</si>
  <si>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</si>
  <si>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</si>
  <si>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</si>
  <si>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</si>
  <si>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</si>
  <si>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</si>
  <si>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</si>
  <si>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</si>
  <si>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</si>
  <si>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</si>
  <si>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</si>
  <si>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</si>
  <si>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</si>
  <si>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</si>
  <si>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</si>
  <si>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</si>
  <si>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</si>
  <si>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</si>
  <si>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</si>
  <si>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</si>
  <si>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</si>
  <si>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</si>
  <si>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</si>
  <si>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</si>
  <si>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</si>
  <si>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</si>
  <si>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</si>
  <si>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</si>
  <si>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</si>
  <si>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</si>
  <si>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</si>
  <si>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</si>
  <si>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</si>
  <si>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</si>
  <si>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</si>
  <si>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</si>
  <si>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</si>
  <si>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</si>
  <si>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</si>
  <si>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</si>
  <si>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</si>
  <si>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</si>
  <si>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</si>
  <si>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</si>
  <si>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</si>
  <si>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</si>
  <si>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</si>
  <si>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</si>
  <si>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</si>
  <si>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</si>
  <si>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</si>
  <si>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</si>
  <si>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</si>
  <si>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</si>
  <si>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</si>
  <si>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</si>
  <si>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</si>
  <si>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</si>
  <si>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</si>
  <si>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</si>
  <si>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</si>
  <si>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</si>
  <si>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</si>
  <si>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</si>
  <si>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</si>
  <si>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</si>
  <si>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</si>
  <si>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</si>
  <si>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</si>
  <si>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</si>
  <si>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</si>
  <si>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</si>
  <si>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</si>
  <si>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</si>
  <si>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</si>
  <si>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</si>
  <si>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</si>
  <si>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</si>
  <si>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</si>
  <si>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</si>
  <si>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</si>
  <si>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</si>
  <si>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</si>
  <si>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</si>
  <si>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</si>
  <si>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</si>
  <si>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</si>
  <si>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</si>
  <si>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</si>
  <si>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</si>
  <si>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</si>
  <si>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</si>
  <si>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</si>
  <si>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</si>
  <si>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</si>
  <si>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</si>
  <si>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</si>
  <si>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</si>
  <si>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</si>
  <si>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</si>
  <si>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</si>
  <si>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</si>
  <si>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</si>
  <si>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</si>
  <si>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</si>
  <si>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</si>
  <si>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</si>
  <si>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</si>
  <si>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</si>
  <si>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</si>
  <si>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</si>
  <si>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</si>
  <si>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</si>
  <si>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</si>
  <si>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</si>
  <si>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</si>
  <si>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</si>
  <si>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</si>
  <si>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</si>
  <si>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</si>
  <si>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</si>
  <si>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</si>
  <si>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</si>
  <si>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</si>
  <si>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</si>
  <si>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</si>
  <si>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</si>
  <si>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</si>
  <si>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</si>
  <si>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</si>
  <si>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</si>
  <si>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</si>
  <si>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</si>
  <si>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</si>
  <si>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</si>
  <si>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</si>
  <si>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</si>
  <si>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</si>
  <si>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</si>
  <si>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</si>
  <si>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</si>
  <si>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</si>
  <si>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</si>
  <si>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</si>
  <si>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</si>
  <si>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</si>
  <si>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</si>
  <si>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</si>
  <si>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</si>
  <si>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</si>
  <si>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</si>
  <si>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</si>
  <si>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</si>
  <si>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</si>
  <si>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</si>
  <si>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</si>
  <si>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</si>
  <si>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</si>
  <si>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</si>
  <si>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</si>
  <si>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</si>
  <si>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</si>
  <si>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</si>
  <si>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</si>
  <si>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</si>
  <si>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</si>
  <si>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</si>
  <si>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</si>
  <si>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</si>
  <si>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</si>
  <si>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</si>
  <si>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</si>
  <si>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</si>
  <si>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</si>
  <si>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</si>
  <si>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</si>
  <si>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</si>
  <si>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</si>
  <si>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</si>
  <si>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</si>
  <si>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</si>
  <si>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</si>
  <si>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</si>
  <si>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</si>
  <si>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</si>
  <si>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</si>
  <si>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</si>
  <si>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</si>
  <si>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</si>
  <si>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</si>
  <si>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</si>
  <si>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</si>
  <si>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</si>
  <si>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</si>
  <si>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</si>
  <si>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</si>
  <si>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</si>
  <si>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</si>
  <si>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</si>
  <si>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</si>
  <si>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</si>
  <si>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</si>
  <si>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</si>
  <si>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</si>
  <si>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</si>
  <si>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</si>
  <si>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</si>
  <si>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</si>
  <si>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</si>
  <si>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</si>
  <si>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</si>
  <si>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</si>
  <si>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</si>
  <si>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</si>
  <si>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</si>
  <si>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</si>
  <si>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</si>
  <si>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</si>
  <si>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</si>
  <si>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</si>
  <si>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</si>
  <si>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</si>
  <si>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</si>
  <si>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</si>
  <si>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</si>
  <si>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</si>
  <si>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</si>
  <si>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</si>
  <si>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</si>
  <si>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</si>
  <si>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</si>
  <si>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</si>
  <si>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</si>
  <si>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</si>
  <si>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</si>
  <si>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</si>
  <si>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</si>
  <si>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</si>
  <si>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</si>
  <si>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</si>
  <si>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</si>
  <si>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</si>
  <si>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</si>
  <si>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</si>
  <si>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</si>
  <si>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</si>
  <si>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</si>
  <si>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</si>
  <si>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</si>
  <si>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</si>
  <si>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</si>
  <si>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</si>
  <si>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</si>
  <si>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</si>
  <si>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</si>
  <si>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</si>
  <si>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</si>
  <si>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</si>
  <si>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</si>
  <si>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</si>
  <si>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</si>
  <si>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</si>
  <si>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</si>
  <si>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</si>
  <si>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</si>
  <si>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</si>
  <si>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</si>
  <si>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</si>
  <si>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</si>
  <si>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</si>
  <si>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</si>
  <si>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</si>
  <si>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</si>
  <si>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</si>
  <si>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</si>
  <si>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</si>
  <si>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</si>
  <si>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</si>
  <si>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</si>
  <si>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</si>
  <si>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</si>
  <si>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</si>
  <si>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</si>
  <si>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</si>
  <si>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</si>
  <si>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</si>
  <si>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</si>
  <si>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</si>
  <si>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</si>
  <si>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</si>
  <si>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</si>
  <si>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</si>
  <si>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</si>
  <si>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</si>
  <si>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</si>
  <si>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</si>
  <si>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</si>
  <si>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</si>
  <si>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</si>
  <si>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</si>
  <si>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</si>
  <si>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</si>
  <si>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</si>
  <si>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</si>
  <si>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</si>
  <si>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</si>
  <si>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</si>
  <si>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</si>
  <si>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</si>
  <si>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</si>
  <si>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</si>
  <si>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</si>
  <si>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</si>
  <si>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</si>
  <si>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</si>
  <si>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</si>
  <si>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</si>
  <si>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</si>
  <si>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</si>
  <si>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</si>
  <si>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</si>
  <si>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</si>
  <si>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</si>
  <si>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</si>
  <si>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</si>
  <si>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</si>
  <si>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</si>
  <si>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</si>
  <si>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</si>
  <si>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</si>
  <si>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</si>
  <si>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</si>
  <si>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</si>
  <si>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</si>
  <si>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</si>
  <si>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</si>
  <si>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</si>
  <si>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</si>
  <si>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</si>
  <si>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</si>
  <si>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</si>
  <si>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</si>
  <si>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</si>
  <si>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</si>
  <si>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</si>
  <si>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</si>
  <si>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</si>
  <si>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</si>
  <si>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</si>
  <si>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</si>
  <si>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</si>
  <si>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</si>
  <si>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</si>
  <si>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</si>
  <si>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</si>
  <si>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</si>
  <si>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</si>
  <si>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</si>
  <si>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</si>
  <si>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</si>
  <si>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</si>
  <si>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</si>
  <si>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</si>
  <si>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</si>
  <si>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</si>
  <si>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</si>
  <si>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</si>
  <si>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</si>
  <si>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</si>
  <si>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</si>
  <si>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</si>
  <si>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</si>
  <si>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</si>
  <si>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</si>
  <si>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</si>
  <si>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</si>
  <si>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</si>
  <si>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</si>
  <si>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</si>
  <si>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</si>
  <si>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</si>
  <si>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</si>
  <si>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</si>
  <si>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</si>
  <si>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</si>
  <si>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</si>
  <si>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</si>
  <si>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</si>
  <si>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</si>
  <si>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</si>
  <si>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</si>
  <si>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</si>
  <si>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</si>
  <si>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</si>
  <si>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</si>
  <si>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</si>
  <si>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</si>
  <si>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</si>
  <si>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</si>
  <si>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</si>
  <si>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</si>
  <si>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</si>
  <si>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</si>
  <si>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</si>
  <si>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</si>
  <si>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</si>
  <si>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</si>
  <si>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</si>
  <si>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</si>
  <si>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</si>
  <si>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</si>
  <si>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</si>
  <si>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</si>
  <si>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</si>
  <si>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</si>
  <si>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</si>
  <si>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</si>
  <si>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</si>
  <si>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</si>
  <si>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</si>
  <si>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</si>
  <si>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</si>
  <si>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</si>
  <si>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</si>
  <si>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</si>
  <si>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</si>
  <si>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</si>
  <si>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</si>
  <si>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</si>
  <si>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</si>
  <si>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</si>
  <si>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</si>
  <si>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</si>
  <si>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</si>
  <si>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</si>
  <si>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</si>
  <si>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</si>
  <si>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</si>
  <si>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</si>
  <si>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</si>
  <si>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</si>
  <si>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</si>
  <si>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</si>
  <si>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</si>
  <si>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</si>
  <si>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</si>
  <si>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</si>
  <si>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</si>
  <si>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</si>
  <si>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</si>
  <si>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</si>
  <si>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</si>
  <si>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</si>
  <si>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</si>
  <si>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</si>
  <si>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</si>
  <si>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</si>
  <si>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</si>
  <si>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</si>
  <si>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</si>
  <si>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</si>
  <si>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</si>
  <si>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</si>
  <si>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</si>
  <si>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</si>
  <si>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</si>
  <si>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</si>
  <si>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</si>
  <si>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</si>
  <si>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</si>
  <si>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</si>
  <si>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</si>
  <si>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</si>
  <si>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</si>
  <si>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</si>
  <si>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</si>
  <si>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</si>
  <si>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</si>
  <si>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</si>
  <si>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</si>
  <si>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</si>
  <si>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</si>
  <si>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</si>
  <si>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</si>
  <si>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</si>
  <si>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</si>
  <si>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</si>
  <si>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</si>
  <si>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</si>
  <si>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</si>
  <si>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</si>
  <si>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</si>
  <si>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</si>
  <si>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</si>
  <si>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</si>
  <si>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</si>
  <si>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</si>
  <si>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</si>
  <si>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</si>
  <si>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</si>
  <si>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</si>
  <si>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</si>
  <si>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</si>
  <si>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</si>
  <si>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</si>
  <si>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</si>
  <si>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</si>
  <si>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</si>
  <si>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</si>
  <si>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</si>
  <si>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</si>
  <si>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</si>
  <si>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</si>
  <si>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</si>
  <si>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</si>
  <si>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</si>
  <si>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</si>
  <si>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</si>
  <si>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</si>
  <si>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</si>
  <si>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</si>
  <si>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</si>
  <si>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</si>
  <si>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</si>
  <si>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</si>
  <si>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</si>
  <si>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</si>
  <si>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</si>
  <si>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</si>
  <si>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</si>
  <si>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</si>
  <si>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</si>
  <si>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</si>
  <si>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</si>
  <si>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</si>
  <si>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</si>
  <si>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</si>
  <si>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</si>
  <si>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</si>
  <si>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</si>
  <si>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</si>
  <si>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</si>
  <si>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</si>
  <si>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</si>
  <si>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</si>
  <si>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</si>
  <si>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</si>
  <si>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</si>
  <si>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</si>
  <si>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</si>
  <si>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</si>
  <si>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</si>
  <si>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</si>
  <si>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</si>
  <si>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</si>
  <si>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</si>
  <si>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</si>
  <si>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</si>
  <si>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</si>
  <si>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</si>
  <si>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</si>
  <si>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</si>
  <si>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</si>
  <si>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</si>
  <si>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</si>
  <si>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</si>
  <si>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</si>
  <si>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</si>
  <si>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</si>
  <si>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</si>
  <si>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</si>
  <si>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</si>
  <si>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</si>
  <si>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</si>
  <si>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</si>
  <si>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</si>
  <si>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</si>
  <si>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</si>
  <si>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</si>
  <si>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</si>
  <si>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</si>
  <si>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</si>
  <si>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</si>
  <si>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</si>
  <si>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</si>
  <si>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</si>
  <si>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</si>
  <si>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</si>
  <si>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</si>
  <si>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</si>
  <si>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</si>
  <si>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</si>
  <si>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</si>
  <si>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</si>
  <si>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</si>
  <si>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</si>
  <si>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</si>
  <si>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</si>
  <si>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</si>
  <si>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</si>
  <si>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</si>
  <si>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</si>
  <si>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</si>
  <si>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</si>
  <si>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</si>
  <si>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</si>
  <si>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</si>
  <si>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</si>
  <si>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</si>
  <si>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</si>
  <si>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</si>
  <si>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</si>
  <si>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</si>
  <si>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</si>
  <si>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</si>
  <si>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</si>
  <si>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</si>
  <si>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</si>
  <si>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</si>
  <si>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</si>
  <si>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</si>
  <si>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</si>
  <si>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</si>
  <si>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</si>
  <si>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</si>
  <si>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</si>
  <si>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</si>
  <si>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</si>
  <si>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</si>
  <si>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</si>
  <si>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</si>
  <si>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</si>
  <si>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</si>
  <si>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</si>
  <si>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</si>
  <si>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</si>
  <si>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</si>
  <si>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</si>
  <si>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</si>
  <si>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</si>
  <si>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</si>
  <si>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</si>
  <si>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</si>
  <si>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</si>
  <si>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</si>
  <si>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</si>
  <si>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</si>
  <si>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</si>
  <si>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</si>
  <si>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</si>
  <si>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</si>
  <si>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</si>
  <si>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</si>
  <si>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</si>
  <si>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</si>
  <si>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</si>
  <si>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</si>
  <si>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</si>
  <si>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</si>
  <si>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</si>
  <si>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</si>
  <si>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</si>
  <si>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</si>
  <si>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</si>
  <si>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</si>
  <si>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</si>
  <si>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</si>
  <si>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</si>
  <si>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</si>
  <si>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</si>
  <si>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</si>
  <si>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</si>
  <si>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</si>
  <si>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</si>
  <si>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</si>
  <si>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</si>
  <si>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</si>
  <si>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</si>
  <si>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</si>
  <si>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</si>
  <si>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</si>
  <si>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</si>
  <si>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</si>
  <si>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</si>
  <si>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</si>
  <si>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</si>
  <si>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</si>
  <si>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</si>
  <si>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</si>
  <si>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</si>
  <si>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</si>
  <si>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</si>
  <si>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</si>
  <si>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</si>
  <si>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</si>
  <si>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</si>
  <si>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</si>
  <si>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</si>
  <si>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</si>
  <si>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</si>
  <si>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</si>
  <si>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</si>
  <si>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</si>
  <si>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</si>
  <si>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</si>
  <si>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</si>
  <si>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</si>
  <si>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</si>
  <si>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</si>
  <si>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</si>
  <si>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</si>
  <si>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</si>
  <si>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</si>
  <si>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</si>
  <si>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</si>
  <si>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</si>
  <si>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</si>
  <si>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</si>
  <si>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</si>
  <si>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</si>
  <si>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</si>
  <si>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</si>
  <si>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</si>
  <si>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</si>
  <si>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</si>
  <si>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</si>
  <si>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</si>
  <si>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</si>
  <si>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</si>
  <si>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</si>
  <si>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</si>
  <si>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</si>
  <si>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</si>
  <si>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</si>
  <si>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</si>
  <si>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</si>
  <si>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</si>
  <si>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</si>
  <si>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</si>
  <si>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</si>
  <si>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</si>
  <si>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</si>
  <si>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</si>
  <si>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</si>
  <si>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</si>
  <si>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</si>
  <si>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</si>
  <si>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</si>
  <si>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</si>
  <si>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</si>
  <si>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</si>
  <si>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</si>
  <si>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</si>
  <si>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</si>
  <si>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</si>
  <si>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</si>
  <si>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</si>
  <si>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</si>
  <si>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</si>
  <si>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</si>
  <si>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</si>
  <si>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</si>
  <si>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</si>
  <si>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</si>
  <si>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</si>
  <si>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</si>
  <si>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</si>
  <si>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</si>
  <si>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</si>
  <si>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</si>
  <si>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</si>
  <si>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</si>
  <si>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</si>
  <si>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</si>
  <si>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</si>
  <si>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</si>
  <si>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</si>
  <si>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</si>
  <si>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</si>
  <si>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</si>
  <si>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</si>
  <si>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</si>
  <si>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</si>
  <si>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</si>
  <si>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</si>
  <si>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</si>
  <si>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</si>
  <si>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</si>
  <si>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</si>
  <si>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</si>
  <si>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</si>
  <si>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</si>
  <si>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</si>
  <si>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</si>
  <si>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</si>
  <si>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</si>
  <si>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</si>
  <si>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</si>
  <si>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</si>
  <si>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</si>
  <si>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</si>
  <si>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</si>
  <si>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</si>
  <si>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</si>
  <si>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</si>
  <si>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</si>
  <si>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</si>
  <si>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</si>
  <si>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</si>
  <si>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</si>
  <si>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</si>
  <si>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</si>
  <si>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</si>
  <si>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</si>
  <si>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</si>
  <si>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</si>
  <si>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</si>
  <si>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</si>
  <si>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</si>
  <si>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</si>
  <si>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</si>
  <si>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</si>
  <si>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</si>
  <si>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</si>
  <si>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</si>
  <si>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</si>
  <si>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</si>
  <si>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</si>
  <si>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</si>
  <si>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</si>
  <si>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</si>
  <si>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</si>
  <si>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</si>
  <si>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</si>
  <si>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</si>
  <si>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</si>
  <si>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</si>
  <si>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</si>
  <si>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</si>
  <si>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</si>
  <si>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</si>
  <si>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</si>
  <si>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</si>
  <si>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</si>
  <si>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</si>
  <si>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</si>
  <si>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</si>
  <si>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</si>
  <si>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</si>
  <si>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</si>
  <si>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</si>
  <si>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</si>
  <si>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</si>
  <si>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</si>
  <si>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</si>
  <si>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</si>
  <si>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</si>
  <si>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</si>
  <si>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</si>
  <si>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</si>
  <si>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</si>
  <si>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</si>
  <si>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</si>
  <si>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</si>
  <si>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</si>
  <si>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</si>
  <si>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</si>
  <si>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</si>
  <si>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</si>
  <si>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</si>
  <si>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</si>
  <si>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</si>
  <si>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</si>
  <si>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</si>
  <si>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</si>
  <si>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</si>
  <si>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</si>
  <si>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</si>
  <si>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</si>
  <si>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</si>
  <si>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</si>
  <si>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</si>
  <si>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</si>
  <si>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</si>
  <si>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</si>
  <si>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</si>
  <si>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</si>
  <si>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</si>
  <si>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</si>
  <si>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</si>
  <si>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</si>
  <si>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</si>
  <si>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</si>
  <si>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</si>
  <si>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</si>
  <si>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</si>
  <si>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</si>
  <si>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</si>
  <si>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</si>
  <si>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</si>
  <si>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</si>
  <si>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</si>
  <si>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</si>
  <si>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</si>
  <si>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</si>
  <si>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</si>
  <si>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</si>
  <si>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</si>
  <si>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</si>
  <si>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</si>
  <si>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</si>
  <si>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</si>
  <si>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</si>
  <si>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</si>
  <si>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</si>
  <si>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</si>
  <si>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</si>
  <si>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</si>
  <si>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</si>
  <si>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</si>
  <si>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</si>
  <si>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</si>
  <si>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</si>
  <si>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</si>
  <si>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</si>
  <si>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</si>
  <si>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</si>
  <si>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</si>
  <si>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</si>
  <si>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</si>
  <si>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</si>
  <si>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</si>
  <si>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</si>
  <si>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</si>
  <si>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</si>
  <si>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</si>
  <si>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</si>
  <si>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</si>
  <si>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</si>
  <si>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</si>
  <si>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</si>
  <si>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</si>
  <si>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</si>
  <si>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</si>
  <si>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</si>
  <si>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</si>
  <si>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</si>
  <si>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</si>
  <si>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</si>
  <si>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</si>
  <si>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</si>
  <si>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</si>
  <si>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</si>
  <si>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</si>
  <si>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</si>
  <si>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</si>
  <si>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</si>
  <si>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</si>
  <si>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</si>
  <si>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</si>
  <si>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</si>
  <si>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</si>
  <si>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</si>
  <si>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</si>
  <si>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</si>
  <si>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</si>
  <si>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</si>
  <si>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</si>
  <si>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</si>
  <si>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</si>
  <si>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</si>
  <si>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</si>
  <si>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</si>
  <si>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</si>
  <si>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</si>
  <si>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</si>
  <si>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</si>
  <si>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</si>
  <si>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</si>
  <si>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</si>
  <si>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</si>
  <si>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</si>
  <si>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</si>
  <si>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</si>
  <si>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</si>
  <si>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</si>
  <si>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</si>
  <si>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</si>
  <si>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</si>
  <si>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</si>
  <si>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</si>
  <si>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</si>
  <si>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</si>
  <si>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</si>
  <si>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</si>
  <si>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</si>
  <si>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</si>
  <si>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</si>
  <si>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</si>
  <si>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</si>
  <si>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</si>
  <si>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</si>
  <si>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</si>
  <si>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</si>
  <si>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</si>
  <si>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</si>
  <si>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</si>
  <si>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</si>
  <si>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</si>
  <si>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</si>
  <si>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</si>
  <si>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</si>
  <si>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</si>
  <si>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</si>
  <si>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</si>
  <si>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</si>
  <si>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</si>
  <si>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</si>
  <si>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</si>
  <si>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</si>
  <si>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</si>
  <si>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</si>
  <si>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</si>
  <si>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</si>
  <si>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</si>
  <si>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</si>
  <si>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</si>
  <si>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</si>
  <si>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</si>
  <si>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</si>
  <si>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</si>
  <si>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</si>
  <si>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</si>
  <si>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</si>
  <si>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</si>
  <si>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</si>
  <si>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</si>
  <si>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</si>
  <si>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</si>
  <si>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</si>
  <si>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</si>
  <si>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</si>
  <si>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</si>
  <si>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</si>
  <si>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</si>
  <si>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</si>
  <si>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</si>
  <si>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</si>
  <si>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</si>
  <si>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</si>
  <si>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</si>
  <si>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</si>
  <si>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</si>
  <si>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</si>
  <si>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</si>
  <si>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</si>
  <si>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</si>
  <si>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</si>
  <si>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</si>
  <si>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</si>
  <si>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</si>
  <si>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</si>
  <si>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</si>
  <si>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</si>
  <si>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</si>
  <si>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</si>
  <si>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</si>
  <si>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</si>
  <si>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</si>
  <si>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</si>
  <si>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</si>
  <si>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</si>
  <si>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</si>
  <si>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</si>
  <si>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</si>
  <si>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</si>
  <si>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</si>
  <si>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</si>
  <si>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</si>
  <si>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</si>
  <si>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</si>
  <si>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</si>
  <si>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</si>
  <si>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</si>
  <si>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</si>
  <si>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</si>
  <si>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</si>
  <si>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</si>
  <si>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</si>
  <si>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</si>
  <si>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</si>
  <si>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</si>
  <si>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</si>
  <si>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</si>
  <si>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</si>
  <si>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</si>
  <si>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</si>
  <si>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</si>
  <si>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</si>
  <si>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</si>
  <si>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</si>
  <si>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</si>
  <si>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</si>
  <si>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</si>
  <si>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</si>
  <si>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</si>
  <si>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</si>
  <si>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</si>
  <si>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</si>
  <si>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</si>
  <si>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</si>
  <si>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</si>
  <si>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</si>
  <si>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</si>
  <si>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</si>
  <si>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</si>
  <si>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</si>
  <si>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</si>
  <si>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</si>
  <si>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</si>
  <si>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</si>
  <si>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</si>
  <si>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</si>
  <si>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</si>
  <si>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</si>
  <si>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</si>
  <si>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</si>
  <si>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</si>
  <si>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</si>
  <si>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</si>
  <si>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</si>
  <si>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</si>
  <si>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</si>
  <si>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</si>
  <si>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</si>
  <si>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</si>
  <si>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</si>
  <si>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</si>
  <si>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</si>
  <si>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</si>
  <si>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</si>
  <si>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</si>
  <si>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</si>
  <si>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</si>
  <si>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</si>
  <si>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</si>
  <si>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</si>
  <si>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</si>
  <si>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</si>
  <si>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</si>
  <si>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</si>
  <si>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</si>
  <si>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</si>
  <si>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</si>
  <si>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</si>
  <si>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</si>
  <si>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</si>
  <si>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</si>
  <si>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</si>
  <si>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</si>
  <si>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</si>
  <si>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</si>
  <si>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</si>
  <si>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</si>
  <si>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</si>
  <si>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</si>
  <si>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</si>
  <si>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</si>
  <si>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</si>
  <si>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</si>
  <si>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</si>
  <si>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</si>
  <si>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</si>
  <si>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</si>
  <si>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</si>
  <si>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</si>
  <si>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</si>
  <si>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</si>
  <si>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</si>
  <si>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</si>
  <si>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</si>
  <si>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</si>
  <si>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</si>
  <si>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</si>
  <si>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</si>
  <si>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</si>
  <si>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</si>
  <si>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</si>
  <si>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</si>
  <si>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</si>
  <si>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</si>
  <si>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</si>
  <si>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</si>
  <si>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</si>
  <si>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</si>
  <si>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</si>
  <si>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</si>
  <si>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</si>
  <si>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</si>
  <si>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</si>
  <si>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</si>
  <si>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</si>
  <si>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</si>
  <si>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</si>
  <si>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</si>
  <si>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</si>
  <si>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</si>
  <si>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</si>
  <si>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</si>
  <si>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</si>
  <si>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</si>
  <si>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</si>
  <si>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</si>
  <si>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</si>
  <si>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</si>
  <si>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</si>
  <si>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</si>
  <si>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</si>
  <si>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</si>
  <si>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</si>
  <si>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</si>
  <si>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</si>
  <si>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</si>
  <si>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</si>
  <si>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</si>
  <si>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</si>
  <si>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</si>
  <si>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</si>
  <si>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</si>
  <si>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</si>
  <si>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</si>
  <si>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</si>
  <si>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</si>
  <si>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</si>
  <si>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</si>
  <si>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</si>
  <si>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</si>
  <si>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</si>
  <si>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</si>
  <si>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</si>
  <si>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</si>
  <si>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</si>
  <si>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</si>
  <si>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</si>
  <si>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</si>
  <si>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</si>
  <si>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</si>
  <si>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</si>
  <si>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</si>
  <si>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</si>
  <si>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</si>
  <si>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</si>
  <si>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</si>
  <si>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</si>
  <si>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</si>
  <si>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</si>
  <si>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</si>
  <si>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</si>
  <si>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</si>
  <si>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</si>
  <si>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</si>
  <si>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</si>
  <si>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</si>
  <si>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</si>
  <si>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</si>
  <si>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</si>
  <si>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</si>
  <si>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</si>
  <si>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</si>
  <si>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</si>
  <si>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</si>
  <si>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</si>
  <si>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</si>
  <si>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</si>
  <si>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</si>
  <si>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</si>
  <si>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</si>
  <si>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</si>
  <si>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</si>
  <si>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</si>
  <si>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</si>
  <si>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</si>
  <si>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</si>
  <si>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</si>
  <si>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</si>
  <si>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</si>
  <si>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</si>
  <si>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</si>
  <si>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</si>
  <si>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</si>
  <si>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</si>
  <si>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</si>
  <si>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</si>
  <si>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</si>
  <si>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</si>
  <si>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</si>
  <si>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</si>
  <si>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</si>
  <si>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</si>
  <si>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</si>
  <si>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</si>
  <si>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</si>
  <si>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</si>
  <si>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</si>
  <si>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</si>
  <si>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</si>
  <si>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</si>
  <si>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</si>
  <si>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</si>
  <si>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</si>
  <si>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</si>
  <si>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</si>
  <si>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</si>
  <si>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</si>
  <si>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</si>
  <si>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</si>
  <si>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</si>
  <si>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</si>
  <si>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</si>
  <si>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</si>
  <si>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</si>
  <si>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</si>
  <si>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</si>
  <si>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</si>
  <si>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</si>
  <si>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</si>
  <si>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</si>
  <si>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</si>
  <si>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</si>
  <si>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</si>
  <si>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</si>
  <si>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</si>
  <si>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</si>
  <si>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</si>
  <si>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</si>
  <si>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</si>
  <si>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</si>
  <si>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</si>
  <si>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</si>
  <si>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</si>
  <si>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</si>
  <si>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</si>
  <si>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</si>
  <si>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</si>
  <si>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</si>
  <si>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</si>
  <si>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</si>
  <si>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</si>
  <si>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</si>
  <si>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</si>
  <si>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</si>
  <si>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</si>
  <si>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</si>
  <si>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</si>
  <si>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</si>
  <si>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</si>
  <si>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</si>
  <si>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</si>
  <si>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</si>
  <si>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</si>
  <si>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</si>
  <si>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</si>
  <si>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</si>
  <si>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</si>
  <si>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</si>
  <si>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</si>
  <si>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</si>
  <si>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</si>
  <si>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</si>
  <si>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</si>
  <si>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</si>
  <si>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</si>
  <si>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</si>
  <si>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</si>
  <si>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</si>
  <si>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</si>
  <si>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</si>
  <si>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</si>
  <si>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</si>
  <si>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</si>
  <si>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</si>
  <si>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</si>
  <si>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</si>
  <si>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</si>
  <si>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</si>
  <si>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</si>
  <si>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</si>
  <si>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</si>
  <si>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</si>
  <si>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</si>
  <si>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</si>
  <si>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</si>
  <si>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</si>
  <si>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</si>
  <si>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</si>
  <si>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</si>
  <si>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</si>
  <si>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</si>
  <si>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</si>
  <si>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</si>
  <si>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</si>
  <si>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</si>
  <si>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</si>
  <si>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</si>
  <si>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</si>
  <si>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</si>
  <si>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</si>
  <si>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</si>
  <si>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</si>
  <si>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</si>
  <si>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</si>
  <si>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</si>
  <si>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</si>
  <si>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</si>
  <si>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</si>
  <si>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</si>
  <si>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</si>
  <si>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</si>
  <si>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</si>
  <si>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</si>
  <si>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</si>
  <si>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</si>
  <si>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</si>
  <si>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</si>
  <si>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</si>
  <si>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</si>
  <si>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</si>
  <si>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</si>
  <si>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</si>
  <si>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</si>
  <si>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</si>
  <si>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</si>
  <si>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</si>
  <si>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</si>
  <si>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</si>
  <si>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</si>
  <si>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</si>
  <si>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</si>
  <si>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</si>
  <si>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</si>
  <si>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</si>
  <si>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</si>
  <si>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</si>
  <si>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</si>
  <si>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</si>
  <si>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</si>
  <si>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</si>
  <si>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</si>
  <si>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</si>
  <si>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</si>
  <si>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</si>
  <si>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</si>
  <si>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</si>
  <si>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</si>
  <si>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</si>
  <si>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</si>
  <si>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</si>
  <si>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</si>
  <si>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</si>
  <si>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</si>
  <si>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</si>
  <si>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</si>
  <si>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</si>
  <si>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</si>
  <si>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</si>
  <si>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</si>
  <si>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</si>
  <si>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</si>
  <si>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</si>
  <si>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</si>
  <si>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</si>
  <si>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</si>
  <si>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</si>
  <si>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</si>
  <si>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</si>
  <si>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</si>
  <si>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</si>
  <si>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</si>
  <si>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</si>
  <si>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</si>
  <si>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</si>
  <si>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</si>
  <si>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</si>
  <si>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</si>
  <si>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</si>
  <si>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</si>
  <si>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</si>
  <si>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</si>
  <si>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</si>
  <si>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</si>
  <si>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</si>
  <si>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</si>
  <si>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</si>
  <si>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</si>
  <si>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</si>
  <si>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</si>
  <si>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</si>
  <si>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</si>
  <si>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</si>
  <si>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</si>
  <si>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</si>
  <si>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</si>
  <si>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</si>
  <si>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</si>
  <si>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</si>
  <si>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</si>
  <si>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</si>
  <si>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</si>
  <si>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</si>
  <si>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</si>
  <si>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</si>
  <si>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</si>
  <si>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</si>
  <si>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</si>
  <si>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</si>
  <si>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</si>
  <si>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</si>
  <si>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</si>
  <si>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</si>
  <si>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</si>
  <si>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</si>
  <si>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</si>
  <si>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</si>
  <si>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</si>
  <si>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</si>
  <si>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</si>
  <si>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</si>
  <si>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</si>
  <si>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</si>
  <si>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</si>
  <si>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</si>
  <si>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</si>
  <si>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</si>
  <si>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</si>
  <si>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</si>
  <si>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</si>
  <si>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</si>
  <si>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</si>
  <si>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</si>
  <si>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</si>
  <si>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</si>
  <si>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</si>
  <si>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</si>
  <si>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</si>
  <si>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</si>
  <si>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</si>
  <si>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</si>
  <si>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</si>
  <si>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</si>
  <si>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</si>
  <si>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</si>
  <si>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</si>
  <si>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</si>
  <si>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</si>
  <si>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</si>
  <si>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</si>
  <si>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</si>
  <si>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</si>
  <si>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</si>
  <si>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</si>
  <si>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</si>
  <si>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</si>
  <si>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</si>
  <si>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</si>
  <si>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</si>
  <si>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</si>
  <si>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</si>
  <si>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</si>
  <si>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</si>
  <si>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</si>
  <si>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</si>
  <si>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</si>
  <si>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</si>
  <si>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</si>
  <si>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</si>
  <si>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</si>
  <si>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</si>
  <si>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</si>
  <si>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</si>
  <si>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</si>
  <si>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</si>
  <si>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</si>
  <si>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</si>
  <si>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</si>
  <si>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</si>
  <si>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</si>
  <si>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</si>
  <si>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</si>
  <si>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</si>
  <si>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</si>
  <si>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</si>
  <si>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</si>
  <si>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</si>
  <si>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</si>
  <si>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</si>
  <si>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</si>
  <si>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</si>
  <si>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</si>
  <si>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</si>
  <si>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</si>
  <si>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</si>
  <si>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</si>
  <si>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</si>
  <si>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</si>
  <si>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</si>
  <si>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</si>
  <si>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</si>
  <si>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</si>
  <si>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</si>
  <si>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</si>
  <si>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</si>
  <si>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</si>
  <si>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</si>
  <si>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</si>
  <si>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</si>
  <si>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</si>
  <si>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</si>
  <si>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</si>
  <si>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</si>
  <si>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</si>
  <si>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</si>
  <si>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</si>
  <si>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</si>
  <si>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</si>
  <si>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</si>
  <si>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</si>
  <si>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</si>
  <si>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</si>
  <si>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</si>
  <si>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</si>
  <si>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</si>
  <si>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</si>
  <si>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</si>
  <si>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</si>
  <si>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</si>
  <si>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</si>
  <si>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</si>
  <si>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</si>
  <si>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</si>
  <si>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</si>
  <si>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</si>
  <si>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</si>
  <si>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</si>
  <si>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</si>
  <si>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</si>
  <si>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</si>
  <si>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</si>
  <si>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</si>
  <si>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</si>
  <si>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</si>
  <si>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</si>
  <si>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</si>
  <si>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</si>
  <si>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</si>
  <si>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</si>
  <si>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</si>
  <si>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</si>
  <si>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</si>
  <si>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</si>
  <si>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</si>
  <si>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</si>
  <si>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</si>
  <si>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</si>
  <si>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</si>
  <si>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</si>
  <si>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</si>
  <si>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</si>
  <si>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</si>
  <si>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</si>
  <si>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</si>
  <si>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</si>
  <si>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</si>
  <si>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</si>
  <si>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</si>
  <si>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</si>
  <si>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</si>
  <si>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</si>
  <si>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</si>
  <si>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</si>
  <si>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</si>
  <si>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</si>
  <si>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</si>
  <si>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</si>
  <si>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</si>
  <si>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</si>
  <si>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</si>
  <si>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</si>
  <si>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</si>
  <si>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</si>
  <si>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</si>
  <si>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</si>
  <si>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</si>
  <si>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</si>
  <si>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</si>
  <si>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</si>
  <si>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</si>
  <si>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</si>
  <si>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</si>
  <si>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</si>
  <si>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</si>
  <si>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</si>
  <si>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</si>
  <si>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</si>
  <si>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</si>
  <si>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</si>
  <si>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</si>
  <si>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</si>
  <si>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</si>
  <si>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</si>
  <si>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</si>
  <si>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</si>
  <si>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</si>
  <si>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</si>
  <si>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</si>
  <si>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</si>
  <si>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</si>
  <si>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</si>
  <si>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</si>
  <si>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</si>
  <si>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</si>
  <si>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</si>
  <si>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</si>
  <si>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</si>
  <si>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</si>
  <si>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</si>
  <si>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</si>
  <si>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</si>
  <si>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</si>
  <si>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</si>
  <si>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</si>
  <si>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</si>
  <si>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</si>
  <si>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</si>
  <si>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</si>
  <si>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</si>
  <si>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</si>
  <si>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</si>
  <si>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</si>
  <si>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</si>
  <si>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</si>
  <si>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</si>
  <si>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</si>
  <si>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</si>
  <si>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</si>
  <si>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</si>
  <si>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</si>
  <si>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</si>
  <si>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</si>
  <si>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</si>
  <si>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</si>
  <si>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</si>
  <si>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</si>
  <si>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</si>
  <si>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</si>
  <si>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</si>
  <si>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</si>
  <si>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</si>
  <si>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</si>
  <si>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</si>
  <si>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</si>
  <si>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</si>
  <si>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</si>
  <si>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</si>
  <si>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</si>
  <si>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</si>
  <si>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</si>
  <si>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</si>
  <si>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</si>
  <si>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</si>
  <si>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</si>
  <si>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</si>
  <si>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</si>
  <si>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</si>
  <si>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</si>
  <si>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</si>
  <si>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</si>
  <si>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</si>
  <si>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</si>
  <si>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</si>
  <si>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</si>
  <si>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</si>
  <si>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</si>
  <si>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</si>
  <si>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</si>
  <si>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</si>
  <si>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</si>
  <si>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</si>
  <si>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</si>
  <si>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</si>
  <si>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</si>
  <si>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</si>
  <si>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</si>
  <si>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</si>
  <si>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</si>
  <si>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</si>
  <si>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</si>
  <si>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</si>
  <si>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</si>
  <si>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</si>
  <si>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</si>
  <si>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</si>
  <si>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</si>
  <si>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</si>
  <si>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</si>
  <si>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</si>
  <si>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</si>
  <si>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</si>
  <si>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</si>
  <si>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</si>
  <si>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</si>
  <si>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</si>
  <si>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</si>
  <si>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</si>
  <si>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</si>
  <si>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</si>
  <si>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</si>
  <si>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</si>
  <si>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</si>
  <si>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</si>
  <si>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</si>
  <si>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</si>
  <si>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</si>
  <si>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</si>
  <si>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</si>
  <si>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</si>
  <si>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</si>
  <si>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</si>
  <si>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</si>
  <si>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</si>
  <si>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</si>
  <si>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</si>
  <si>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</si>
  <si>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</si>
  <si>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</si>
  <si>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</si>
  <si>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</si>
  <si>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</si>
  <si>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</si>
  <si>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</si>
  <si>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</si>
  <si>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</si>
  <si>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</si>
  <si>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</si>
  <si>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</si>
  <si>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</si>
  <si>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</si>
  <si>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</si>
  <si>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</si>
  <si>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</si>
  <si>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</si>
  <si>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</si>
  <si>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</si>
  <si>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</si>
  <si>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</si>
  <si>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</si>
  <si>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</si>
  <si>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</si>
  <si>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</si>
  <si>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</si>
  <si>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</si>
  <si>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</si>
  <si>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</si>
  <si>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</si>
  <si>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</si>
  <si>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</si>
  <si>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</si>
  <si>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</si>
  <si>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</si>
  <si>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</si>
  <si>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</si>
  <si>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</si>
  <si>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</si>
  <si>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</si>
  <si>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</si>
  <si>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</si>
  <si>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</si>
  <si>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</si>
  <si>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</si>
  <si>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</si>
  <si>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</si>
  <si>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</si>
  <si>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</si>
  <si>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</si>
  <si>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</si>
  <si>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</si>
  <si>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</si>
  <si>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</si>
  <si>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</si>
  <si>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</si>
  <si>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</si>
  <si>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</si>
  <si>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</si>
  <si>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</si>
  <si>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</si>
  <si>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</si>
  <si>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</si>
  <si>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</si>
  <si>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</si>
  <si>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</si>
  <si>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</si>
  <si>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</si>
  <si>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</si>
  <si>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</si>
  <si>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</si>
  <si>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</si>
  <si>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</si>
  <si>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</si>
  <si>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</si>
  <si>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</si>
  <si>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</si>
  <si>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</si>
  <si>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</si>
  <si>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</si>
  <si>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</si>
  <si>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</si>
  <si>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</si>
  <si>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</si>
  <si>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</si>
  <si>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</si>
  <si>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</si>
  <si>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</si>
  <si>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</si>
  <si>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</si>
  <si>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</si>
  <si>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</si>
  <si>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</si>
  <si>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</si>
  <si>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</si>
  <si>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</si>
  <si>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</si>
  <si>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</si>
  <si>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</si>
  <si>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</si>
  <si>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</si>
  <si>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</si>
  <si>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</si>
  <si>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</si>
  <si>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</si>
  <si>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</si>
  <si>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</si>
  <si>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</si>
  <si>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</si>
  <si>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</si>
  <si>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</si>
  <si>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</si>
  <si>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</si>
  <si>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</si>
  <si>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</si>
  <si>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</si>
  <si>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</si>
  <si>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</si>
  <si>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</si>
  <si>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</si>
  <si>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</si>
  <si>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</si>
  <si>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</si>
  <si>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</si>
  <si>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</si>
  <si>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</si>
  <si>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</si>
  <si>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</si>
  <si>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</si>
  <si>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</si>
  <si>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</si>
  <si>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</si>
  <si>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</si>
  <si>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</si>
  <si>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</si>
  <si>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</si>
  <si>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</si>
  <si>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</si>
  <si>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</si>
  <si>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</si>
  <si>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</si>
  <si>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</si>
  <si>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</si>
  <si>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</si>
  <si>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</si>
  <si>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</si>
  <si>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</si>
  <si>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</si>
  <si>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</si>
  <si>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</si>
  <si>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</si>
  <si>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</si>
  <si>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</si>
  <si>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</si>
  <si>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</si>
  <si>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</si>
  <si>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</si>
  <si>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</si>
  <si>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</si>
  <si>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</si>
  <si>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</si>
  <si>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</si>
  <si>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</si>
  <si>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</si>
  <si>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</si>
  <si>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</si>
  <si>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</si>
  <si>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</si>
  <si>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</si>
  <si>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</si>
  <si>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</si>
  <si>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</si>
  <si>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</si>
  <si>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</si>
  <si>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</si>
  <si>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</si>
  <si>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</si>
  <si>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</si>
  <si>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</si>
  <si>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</si>
  <si>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</si>
  <si>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</si>
  <si>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</si>
  <si>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</si>
  <si>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</si>
  <si>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</si>
  <si>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</si>
  <si>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</si>
  <si>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</si>
  <si>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</si>
  <si>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</si>
  <si>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</si>
  <si>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</si>
  <si>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</si>
  <si>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</si>
  <si>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</si>
  <si>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</si>
  <si>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</si>
  <si>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</si>
  <si>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</si>
  <si>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</si>
  <si>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</si>
  <si>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</si>
  <si>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</si>
  <si>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</si>
  <si>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</si>
  <si>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</si>
  <si>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</si>
  <si>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</si>
  <si>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</si>
  <si>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</si>
  <si>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</si>
  <si>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</si>
  <si>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</si>
  <si>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</si>
  <si>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</si>
  <si>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</si>
  <si>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</si>
  <si>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</si>
  <si>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</si>
  <si>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</si>
  <si>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</si>
  <si>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</si>
  <si>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</si>
  <si>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</si>
  <si>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</si>
  <si>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</si>
  <si>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</si>
  <si>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</si>
  <si>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</si>
  <si>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</si>
  <si>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</si>
  <si>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</si>
  <si>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</si>
  <si>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</si>
  <si>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</si>
  <si>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</si>
  <si>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</si>
  <si>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</si>
  <si>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</si>
  <si>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</si>
  <si>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</si>
  <si>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</si>
  <si>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</si>
  <si>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</si>
  <si>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</si>
  <si>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</si>
  <si>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</si>
  <si>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</si>
  <si>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</si>
  <si>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</si>
  <si>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</si>
  <si>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</si>
  <si>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</si>
  <si>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</si>
  <si>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</si>
  <si>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</si>
  <si>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</si>
  <si>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</si>
  <si>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</si>
  <si>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</si>
  <si>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</si>
  <si>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</si>
  <si>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</si>
  <si>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</si>
  <si>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</si>
  <si>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</si>
  <si>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</si>
  <si>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</si>
  <si>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</si>
  <si>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</si>
  <si>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</si>
  <si>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</si>
  <si>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</si>
  <si>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</si>
  <si>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</si>
  <si>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</si>
  <si>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</si>
  <si>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</si>
  <si>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</si>
  <si>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</si>
  <si>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</si>
  <si>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</si>
  <si>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</si>
  <si>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</si>
  <si>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</si>
  <si>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</si>
  <si>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</si>
  <si>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</si>
  <si>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</si>
  <si>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</si>
  <si>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</si>
  <si>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</si>
  <si>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</si>
  <si>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</si>
  <si>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</si>
  <si>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</si>
  <si>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</si>
  <si>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</si>
  <si>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</si>
  <si>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</si>
  <si>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</si>
  <si>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</si>
  <si>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</si>
  <si>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</si>
  <si>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</si>
  <si>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</si>
  <si>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</si>
  <si>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</si>
  <si>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</si>
  <si>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</si>
  <si>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</si>
  <si>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</si>
  <si>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</si>
  <si>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</si>
  <si>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</si>
  <si>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</si>
  <si>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</si>
  <si>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</si>
  <si>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</si>
  <si>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</si>
  <si>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</si>
  <si>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</si>
  <si>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</si>
  <si>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</si>
  <si>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</si>
  <si>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</si>
  <si>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</si>
  <si>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</si>
  <si>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</si>
  <si>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</si>
  <si>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</si>
  <si>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</si>
  <si>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</si>
  <si>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</si>
  <si>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</si>
  <si>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</si>
  <si>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</si>
  <si>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</si>
  <si>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</si>
  <si>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</si>
  <si>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</si>
  <si>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</si>
  <si>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</si>
  <si>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</si>
  <si>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</si>
  <si>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</si>
  <si>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</si>
  <si>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</si>
  <si>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</si>
  <si>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</si>
  <si>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</si>
  <si>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</si>
  <si>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</si>
  <si>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</si>
  <si>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</si>
  <si>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</si>
  <si>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</si>
  <si>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</si>
  <si>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</si>
  <si>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</si>
  <si>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</si>
  <si>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</si>
  <si>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</si>
  <si>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</si>
  <si>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</si>
  <si>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</si>
  <si>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</si>
  <si>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</si>
  <si>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</si>
  <si>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</si>
  <si>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</si>
  <si>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</si>
  <si>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</si>
  <si>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</si>
  <si>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</si>
  <si>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</si>
  <si>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</si>
  <si>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</si>
  <si>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</si>
  <si>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</si>
  <si>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</si>
  <si>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</si>
  <si>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</si>
  <si>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</si>
  <si>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</si>
  <si>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</si>
  <si>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</si>
  <si>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</si>
  <si>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</si>
  <si>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</si>
  <si>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</si>
  <si>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</si>
  <si>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</si>
  <si>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</si>
  <si>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</si>
  <si>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</si>
  <si>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</si>
  <si>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</si>
  <si>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</si>
  <si>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</si>
  <si>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</si>
  <si>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</si>
  <si>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</si>
  <si>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</si>
  <si>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</si>
  <si>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</si>
  <si>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</si>
  <si>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</si>
  <si>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</si>
  <si>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</si>
  <si>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</si>
  <si>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</si>
  <si>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</si>
  <si>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</si>
  <si>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</si>
  <si>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</si>
  <si>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</si>
  <si>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</si>
  <si>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</si>
  <si>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</si>
  <si>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</si>
  <si>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</si>
  <si>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</si>
  <si>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</si>
  <si>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</si>
  <si>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</si>
  <si>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</si>
  <si>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</si>
  <si>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</si>
  <si>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</si>
  <si>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</si>
  <si>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</si>
  <si>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</si>
  <si>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</si>
  <si>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</si>
  <si>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</si>
  <si>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</si>
  <si>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</si>
  <si>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</si>
  <si>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</si>
  <si>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</si>
  <si>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</si>
  <si>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</si>
  <si>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</si>
  <si>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</si>
  <si>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</si>
  <si>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</si>
  <si>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</si>
  <si>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</si>
  <si>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</si>
  <si>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</si>
  <si>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</si>
  <si>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</si>
  <si>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</si>
  <si>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</si>
  <si>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</si>
  <si>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</si>
  <si>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</si>
  <si>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</si>
  <si>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</si>
  <si>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</si>
  <si>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</si>
  <si>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</si>
  <si>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</si>
  <si>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</si>
  <si>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</si>
  <si>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</si>
  <si>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</si>
  <si>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</si>
  <si>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</si>
  <si>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</si>
  <si>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</si>
  <si>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</si>
  <si>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</si>
  <si>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</si>
  <si>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</si>
  <si>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</si>
  <si>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</si>
  <si>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</si>
  <si>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</si>
  <si>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</si>
  <si>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</si>
  <si>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</si>
  <si>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</si>
  <si>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</si>
  <si>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</si>
  <si>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</si>
  <si>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</si>
  <si>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</si>
  <si>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</si>
  <si>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</si>
  <si>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</si>
  <si>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</si>
  <si>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</si>
  <si>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</si>
  <si>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</si>
  <si>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</si>
  <si>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</si>
  <si>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</si>
  <si>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</si>
  <si>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</si>
  <si>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</si>
  <si>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</si>
  <si>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</si>
  <si>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</si>
  <si>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</si>
  <si>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</si>
  <si>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</si>
  <si>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</si>
  <si>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</si>
  <si>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</si>
  <si>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</si>
  <si>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</si>
  <si>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</si>
  <si>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</si>
  <si>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</si>
  <si>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</si>
  <si>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</si>
  <si>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</si>
  <si>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</si>
  <si>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</si>
  <si>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</si>
  <si>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</si>
  <si>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</si>
  <si>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</si>
  <si>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</si>
  <si>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</si>
  <si>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</si>
  <si>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</si>
  <si>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</si>
  <si>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</si>
  <si>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</si>
  <si>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</si>
  <si>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</si>
  <si>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</si>
  <si>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</si>
  <si>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</si>
  <si>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</si>
  <si>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</si>
  <si>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</si>
  <si>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</si>
  <si>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</si>
  <si>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</si>
  <si>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</si>
  <si>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</si>
  <si>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</si>
  <si>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</si>
  <si>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</si>
  <si>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</si>
  <si>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</si>
  <si>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</si>
  <si>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</si>
  <si>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</si>
  <si>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</si>
  <si>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</si>
  <si>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</si>
  <si>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</si>
  <si>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</si>
  <si>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</si>
  <si>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</si>
  <si>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</si>
  <si>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</si>
  <si>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</si>
  <si>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</si>
  <si>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</si>
  <si>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</si>
  <si>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</si>
  <si>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</si>
  <si>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</si>
  <si>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</si>
  <si>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</si>
  <si>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</si>
  <si>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</si>
  <si>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</si>
  <si>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</si>
  <si>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</si>
  <si>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</si>
  <si>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</si>
  <si>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</si>
  <si>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</si>
  <si>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</si>
  <si>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</si>
  <si>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</si>
  <si>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</si>
  <si>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</si>
  <si>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</si>
  <si>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</si>
  <si>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</si>
  <si>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</si>
  <si>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</si>
  <si>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</si>
  <si>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</si>
  <si>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</si>
  <si>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</si>
  <si>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</si>
  <si>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</si>
  <si>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</si>
  <si>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</si>
  <si>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</si>
  <si>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</si>
  <si>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</si>
  <si>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</si>
  <si>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</si>
  <si>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</si>
  <si>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</si>
  <si>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</si>
  <si>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</si>
  <si>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</si>
  <si>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</si>
  <si>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</si>
  <si>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</si>
  <si>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</si>
  <si>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</si>
  <si>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</si>
  <si>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</si>
  <si>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</si>
  <si>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</si>
  <si>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</si>
  <si>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</si>
  <si>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</si>
  <si>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</si>
  <si>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</si>
  <si>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</si>
  <si>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</si>
  <si>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</si>
  <si>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</si>
  <si>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</si>
  <si>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</si>
  <si>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</si>
  <si>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</si>
  <si>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</si>
  <si>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</si>
  <si>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</si>
  <si>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</si>
  <si>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</si>
  <si>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</si>
  <si>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</si>
  <si>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</si>
  <si>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</si>
  <si>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</si>
  <si>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</si>
  <si>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</si>
  <si>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</si>
  <si>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</si>
  <si>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</si>
  <si>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</si>
  <si>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</si>
  <si>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</si>
  <si>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</si>
  <si>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</si>
  <si>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</si>
  <si>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</si>
  <si>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</si>
  <si>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</si>
  <si>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</si>
  <si>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</si>
  <si>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</si>
  <si>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</si>
  <si>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</si>
  <si>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</si>
  <si>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</si>
  <si>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</si>
  <si>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</si>
  <si>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</si>
  <si>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</si>
  <si>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</si>
  <si>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</si>
  <si>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</si>
  <si>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</si>
  <si>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</si>
  <si>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</si>
  <si>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</si>
  <si>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</si>
  <si>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</si>
  <si>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</si>
  <si>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</si>
  <si>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</si>
  <si>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</si>
  <si>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</si>
  <si>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</si>
  <si>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</si>
  <si>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</si>
  <si>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</si>
  <si>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</si>
  <si>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</si>
  <si>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</si>
  <si>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</si>
  <si>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</si>
  <si>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</si>
  <si>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</si>
  <si>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</si>
  <si>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</si>
  <si>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</si>
  <si>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</si>
  <si>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</si>
  <si>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</si>
  <si>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</si>
  <si>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</si>
  <si>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</si>
  <si>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</si>
  <si>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</si>
  <si>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</si>
  <si>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</si>
  <si>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</si>
  <si>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</si>
  <si>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</si>
  <si>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</si>
  <si>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</si>
  <si>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</si>
  <si>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</si>
  <si>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</si>
  <si>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</si>
  <si>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</si>
  <si>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</si>
  <si>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</si>
  <si>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</si>
  <si>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</si>
  <si>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</si>
  <si>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</si>
  <si>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</si>
  <si>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</si>
  <si>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</si>
  <si>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</si>
  <si>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</si>
  <si>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</si>
  <si>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</si>
  <si>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</si>
  <si>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</si>
  <si>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</si>
  <si>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</si>
  <si>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</si>
  <si>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</si>
  <si>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</si>
  <si>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</si>
  <si>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</si>
  <si>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</si>
  <si>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</si>
  <si>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</si>
  <si>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</si>
  <si>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</si>
  <si>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</si>
  <si>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</si>
  <si>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</si>
  <si>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</si>
  <si>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</si>
  <si>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</si>
  <si>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</si>
  <si>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</si>
  <si>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</si>
  <si>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</si>
  <si>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</si>
  <si>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</si>
  <si>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</si>
  <si>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</si>
  <si>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</si>
  <si>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</si>
  <si>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</si>
  <si>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</si>
  <si>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</si>
  <si>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</si>
  <si>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</si>
  <si>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</si>
  <si>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</si>
  <si>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</si>
  <si>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</si>
  <si>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</si>
  <si>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</si>
  <si>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</si>
  <si>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</si>
  <si>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</si>
  <si>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</si>
  <si>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</si>
  <si>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</si>
  <si>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</si>
  <si>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</si>
  <si>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</si>
  <si>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</si>
  <si>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</si>
  <si>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</si>
  <si>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</si>
  <si>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</si>
  <si>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</si>
  <si>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</si>
  <si>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</si>
  <si>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</si>
  <si>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</si>
  <si>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</si>
  <si>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</si>
  <si>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</si>
  <si>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</si>
  <si>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</si>
  <si>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</si>
  <si>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</si>
  <si>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</si>
  <si>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</si>
  <si>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</si>
  <si>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</si>
  <si>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</si>
  <si>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</si>
  <si>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</si>
  <si>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</si>
  <si>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</si>
  <si>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</si>
  <si>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</si>
  <si>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</si>
  <si>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</si>
  <si>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</si>
  <si>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</si>
  <si>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</si>
  <si>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</si>
  <si>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</si>
  <si>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</si>
  <si>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</si>
  <si>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</si>
  <si>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</si>
  <si>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</si>
  <si>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</si>
  <si>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</si>
  <si>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</si>
  <si>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</si>
  <si>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</si>
  <si>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</si>
  <si>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</si>
  <si>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</si>
  <si>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</si>
  <si>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</si>
  <si>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</si>
  <si>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</si>
  <si>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</si>
  <si>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</si>
  <si>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</si>
  <si>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</si>
  <si>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</si>
  <si>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</si>
  <si>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</si>
  <si>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</si>
  <si>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</si>
  <si>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</si>
  <si>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</si>
  <si>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</si>
  <si>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</si>
  <si>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</si>
  <si>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</si>
  <si>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</si>
  <si>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</si>
  <si>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</si>
  <si>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</si>
  <si>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</si>
  <si>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</si>
  <si>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</si>
  <si>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</si>
  <si>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</si>
  <si>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</si>
  <si>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</si>
  <si>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</si>
  <si>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</si>
  <si>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</si>
  <si>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</si>
  <si>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</si>
  <si>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</si>
  <si>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</si>
  <si>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</si>
  <si>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</si>
  <si>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</si>
  <si>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</si>
  <si>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</si>
  <si>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</si>
  <si>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</si>
  <si>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</si>
  <si>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</si>
  <si>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</si>
  <si>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</si>
  <si>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</si>
  <si>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</si>
  <si>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</si>
  <si>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</si>
  <si>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</si>
  <si>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</si>
  <si>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</si>
  <si>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</si>
  <si>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</si>
  <si>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</si>
  <si>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</si>
  <si>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</si>
  <si>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</si>
  <si>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</si>
  <si>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</si>
  <si>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</si>
  <si>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</si>
  <si>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</si>
  <si>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</si>
  <si>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</si>
  <si>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</si>
  <si>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</si>
  <si>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</si>
  <si>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</si>
  <si>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</si>
  <si>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</si>
  <si>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</si>
  <si>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</si>
  <si>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</si>
  <si>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</si>
  <si>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</si>
  <si>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</si>
  <si>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</si>
  <si>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</si>
  <si>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</si>
  <si>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</si>
  <si>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</si>
  <si>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</si>
  <si>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</si>
  <si>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</si>
  <si>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</si>
  <si>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</si>
  <si>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</si>
  <si>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</si>
  <si>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</si>
  <si>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</si>
  <si>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</si>
  <si>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</si>
  <si>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</si>
  <si>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</si>
  <si>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</si>
  <si>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</si>
  <si>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</si>
  <si>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</si>
  <si>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</si>
  <si>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</si>
  <si>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</si>
  <si>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</si>
  <si>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</si>
  <si>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</si>
  <si>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</si>
  <si>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</si>
  <si>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</si>
  <si>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</si>
  <si>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</si>
  <si>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</si>
  <si>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</si>
  <si>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</si>
  <si>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</si>
  <si>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</si>
  <si>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</si>
  <si>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</si>
  <si>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</si>
  <si>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</si>
  <si>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</si>
  <si>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</si>
  <si>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</si>
  <si>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</si>
  <si>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</si>
  <si>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</si>
  <si>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</si>
  <si>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</si>
  <si>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</si>
  <si>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</si>
  <si>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</si>
  <si>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</si>
  <si>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</si>
  <si>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</si>
  <si>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</si>
  <si>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</si>
  <si>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</si>
  <si>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</si>
  <si>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</si>
  <si>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</si>
  <si>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</si>
  <si>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</si>
  <si>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</si>
  <si>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</si>
  <si>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</si>
  <si>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</si>
  <si>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</si>
  <si>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</si>
  <si>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</si>
  <si>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</si>
  <si>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</si>
  <si>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</si>
  <si>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</si>
  <si>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</si>
  <si>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</si>
  <si>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</si>
  <si>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</si>
  <si>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</si>
  <si>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</si>
  <si>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</si>
  <si>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</si>
  <si>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</si>
  <si>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</si>
  <si>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</si>
  <si>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</si>
  <si>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</si>
  <si>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</si>
  <si>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</si>
  <si>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</si>
  <si>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</si>
  <si>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</si>
  <si>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</si>
  <si>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</si>
  <si>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</si>
  <si>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</si>
  <si>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</si>
  <si>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</si>
  <si>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</si>
  <si>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</si>
  <si>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</si>
  <si>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</si>
  <si>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</si>
  <si>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</si>
  <si>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</si>
  <si>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</si>
  <si>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</si>
  <si>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</si>
  <si>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</si>
  <si>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</si>
  <si>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</si>
  <si>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</si>
  <si>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</si>
  <si>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</si>
  <si>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</si>
  <si>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</si>
  <si>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</si>
  <si>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</si>
  <si>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</si>
  <si>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</si>
  <si>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</si>
  <si>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</si>
  <si>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</si>
  <si>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</si>
  <si>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</si>
  <si>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</si>
  <si>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</si>
  <si>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</si>
  <si>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</si>
  <si>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</si>
  <si>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</si>
  <si>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</si>
  <si>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</si>
  <si>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</si>
  <si>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</si>
  <si>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</si>
  <si>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</si>
  <si>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</si>
  <si>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</si>
  <si>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</si>
  <si>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</si>
  <si>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</si>
  <si>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</si>
  <si>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</si>
  <si>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</si>
  <si>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</si>
  <si>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</si>
  <si>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</si>
  <si>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</si>
  <si>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</si>
  <si>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</si>
  <si>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</si>
  <si>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</si>
  <si>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</si>
  <si>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</si>
  <si>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</si>
  <si>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</si>
  <si>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</si>
  <si>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</si>
  <si>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</si>
  <si>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</si>
  <si>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</si>
  <si>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</si>
  <si>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</si>
  <si>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</si>
  <si>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</si>
  <si>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</si>
  <si>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</si>
  <si>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</si>
  <si>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</si>
  <si>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</si>
  <si>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</si>
  <si>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</si>
  <si>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</si>
  <si>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</si>
  <si>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</si>
  <si>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</si>
  <si>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</si>
  <si>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</si>
  <si>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</si>
  <si>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</si>
  <si>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</si>
  <si>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</si>
  <si>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</si>
  <si>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</si>
  <si>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</si>
  <si>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</si>
  <si>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</si>
  <si>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</si>
  <si>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</si>
  <si>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</si>
  <si>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</si>
  <si>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</si>
  <si>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</si>
  <si>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</si>
  <si>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</si>
  <si>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</si>
  <si>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</si>
  <si>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</si>
  <si>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</si>
  <si>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</si>
  <si>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</si>
  <si>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</si>
  <si>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</si>
  <si>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</si>
  <si>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</si>
  <si>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</si>
  <si>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</si>
  <si>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</si>
  <si>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</si>
  <si>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</si>
  <si>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</si>
  <si>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</si>
  <si>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</si>
  <si>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</si>
  <si>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</si>
  <si>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</si>
  <si>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</si>
  <si>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</si>
  <si>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</si>
  <si>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</si>
  <si>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</si>
  <si>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</si>
  <si>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</si>
  <si>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</si>
  <si>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</si>
  <si>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</si>
  <si>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</si>
  <si>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</si>
  <si>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</si>
  <si>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</si>
  <si>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</si>
  <si>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</si>
  <si>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</si>
  <si>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</si>
  <si>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</si>
  <si>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</si>
  <si>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</si>
  <si>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</si>
  <si>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</si>
  <si>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</si>
  <si>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</si>
  <si>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</si>
  <si>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</si>
  <si>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</si>
  <si>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</si>
  <si>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</si>
  <si>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</si>
  <si>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</si>
  <si>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</si>
  <si>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</si>
  <si>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</si>
  <si>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</si>
  <si>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</si>
  <si>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</si>
  <si>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</si>
  <si>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</si>
  <si>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</si>
  <si>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</si>
  <si>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</si>
  <si>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</si>
  <si>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</si>
  <si>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</si>
  <si>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</si>
  <si>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</si>
  <si>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</si>
  <si>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</si>
  <si>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</si>
  <si>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</si>
  <si>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</si>
  <si>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</si>
  <si>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</si>
  <si>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</si>
  <si>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</si>
  <si>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</si>
  <si>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</si>
  <si>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</si>
  <si>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</si>
  <si>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</si>
  <si>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</si>
  <si>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</si>
  <si>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</si>
  <si>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</si>
  <si>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</si>
  <si>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</si>
  <si>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</si>
  <si>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</si>
  <si>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</si>
  <si>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</si>
  <si>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</si>
  <si>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</si>
  <si>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</si>
  <si>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</si>
  <si>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</si>
  <si>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</si>
  <si>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</si>
  <si>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</si>
  <si>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</si>
  <si>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</si>
  <si>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</si>
  <si>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</si>
  <si>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</si>
  <si>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</si>
  <si>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</si>
  <si>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</si>
  <si>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</si>
  <si>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</si>
  <si>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</si>
  <si>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</si>
  <si>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</si>
  <si>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</si>
  <si>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</si>
  <si>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</si>
  <si>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</si>
  <si>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</si>
  <si>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</si>
  <si>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</si>
  <si>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</si>
  <si>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</si>
  <si>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</si>
  <si>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</si>
  <si>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</si>
  <si>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</si>
  <si>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</si>
  <si>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</si>
  <si>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</si>
  <si>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</si>
  <si>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</si>
  <si>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</si>
  <si>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</si>
  <si>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</si>
  <si>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</si>
  <si>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</si>
  <si>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</si>
  <si>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</si>
  <si>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</si>
  <si>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</si>
  <si>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</si>
  <si>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</si>
  <si>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</si>
  <si>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</si>
  <si>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</si>
  <si>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</si>
  <si>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</si>
  <si>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</si>
  <si>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</si>
  <si>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</si>
  <si>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</si>
  <si>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</si>
  <si>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</si>
  <si>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</si>
  <si>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</si>
  <si>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</si>
  <si>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</si>
  <si>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</si>
  <si>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</si>
  <si>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</si>
  <si>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</si>
  <si>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</si>
  <si>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</si>
  <si>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</si>
  <si>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</si>
  <si>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</si>
  <si>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</si>
  <si>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</si>
  <si>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</si>
  <si>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</si>
  <si>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</si>
  <si>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</si>
  <si>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</si>
  <si>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</si>
  <si>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</si>
  <si>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</si>
  <si>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</si>
  <si>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</si>
  <si>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</si>
  <si>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</si>
  <si>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</si>
  <si>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</si>
  <si>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</si>
  <si>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</si>
  <si>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</si>
  <si>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</si>
  <si>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</si>
  <si>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</si>
  <si>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</si>
  <si>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</si>
  <si>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</si>
  <si>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</si>
  <si>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</si>
  <si>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</si>
  <si>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</si>
  <si>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</si>
  <si>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</si>
  <si>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</si>
  <si>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</si>
  <si>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</si>
  <si>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</si>
  <si>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</si>
  <si>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</si>
  <si>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</si>
  <si>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</si>
  <si>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</si>
  <si>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</si>
  <si>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</si>
  <si>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</si>
  <si>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</si>
  <si>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</si>
  <si>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</si>
  <si>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</si>
  <si>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</si>
  <si>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</si>
  <si>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</si>
  <si>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</si>
  <si>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</si>
  <si>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</si>
  <si>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</si>
  <si>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</si>
  <si>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</si>
  <si>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</si>
  <si>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</si>
  <si>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</si>
  <si>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</si>
  <si>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</si>
  <si>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</si>
  <si>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</si>
  <si>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</si>
  <si>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</si>
  <si>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</si>
  <si>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</si>
  <si>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</si>
  <si>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</si>
  <si>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</si>
  <si>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</si>
  <si>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</si>
  <si>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</si>
  <si>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</si>
  <si>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</si>
  <si>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</si>
  <si>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</si>
  <si>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</si>
  <si>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</si>
  <si>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</si>
  <si>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</si>
  <si>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</si>
  <si>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</si>
  <si>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</si>
  <si>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</si>
  <si>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</si>
  <si>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</si>
  <si>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</si>
  <si>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</si>
  <si>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</si>
  <si>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</si>
  <si>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</si>
  <si>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</si>
  <si>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</si>
  <si>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</si>
  <si>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</si>
  <si>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</si>
  <si>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</si>
  <si>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</si>
  <si>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</si>
  <si>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</si>
  <si>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</si>
  <si>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</si>
  <si>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</si>
  <si>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</si>
  <si>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</si>
  <si>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</si>
  <si>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</si>
  <si>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</si>
  <si>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</si>
  <si>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</si>
  <si>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</si>
  <si>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</si>
  <si>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</si>
  <si>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</si>
  <si>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</si>
  <si>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</si>
  <si>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</si>
  <si>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</si>
  <si>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</si>
  <si>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</si>
  <si>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</si>
  <si>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</si>
  <si>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</si>
  <si>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</si>
  <si>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</si>
  <si>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</si>
  <si>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</si>
  <si>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</si>
  <si>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</si>
  <si>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</si>
  <si>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</si>
  <si>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</si>
  <si>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</si>
  <si>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</si>
  <si>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</si>
  <si>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</si>
  <si>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</si>
  <si>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</si>
  <si>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</si>
  <si>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</si>
  <si>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</si>
  <si>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</si>
  <si>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</si>
  <si>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</si>
  <si>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</si>
  <si>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</si>
  <si>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</si>
  <si>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</si>
  <si>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</si>
  <si>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</si>
  <si>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</si>
  <si>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</si>
  <si>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</si>
  <si>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</si>
  <si>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</si>
  <si>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</si>
  <si>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</si>
  <si>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</si>
  <si>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</si>
  <si>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</si>
  <si>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</si>
  <si>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</si>
  <si>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</si>
  <si>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</si>
  <si>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</si>
  <si>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</si>
  <si>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</si>
  <si>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</si>
  <si>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</si>
  <si>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</si>
  <si>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</si>
  <si>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</si>
  <si>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</si>
  <si>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</si>
  <si>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</si>
  <si>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</si>
  <si>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</si>
  <si>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</si>
  <si>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</si>
  <si>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</si>
  <si>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</si>
  <si>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</si>
  <si>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</si>
  <si>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</si>
  <si>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</si>
  <si>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</si>
  <si>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</si>
  <si>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</si>
  <si>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</si>
  <si>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</si>
  <si>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</si>
  <si>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</si>
  <si>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</si>
  <si>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</si>
  <si>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</si>
  <si>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</si>
  <si>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</si>
  <si>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</si>
  <si>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</si>
  <si>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</si>
  <si>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</si>
  <si>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</si>
  <si>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</si>
  <si>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</si>
  <si>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</si>
  <si>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</si>
  <si>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</si>
  <si>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</si>
  <si>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</si>
  <si>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</si>
  <si>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</si>
  <si>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</si>
  <si>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</si>
  <si>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</si>
  <si>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</si>
  <si>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</si>
  <si>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</si>
  <si>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</si>
  <si>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</si>
  <si>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</si>
  <si>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</si>
  <si>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</si>
  <si>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</si>
  <si>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</si>
  <si>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</si>
  <si>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</si>
  <si>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</si>
  <si>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</si>
  <si>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</si>
  <si>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</si>
  <si>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</si>
  <si>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</si>
  <si>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</si>
  <si>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</si>
  <si>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</si>
  <si>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</si>
  <si>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</si>
  <si>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</si>
  <si>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</si>
  <si>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</si>
  <si>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</si>
  <si>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</si>
  <si>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</si>
  <si>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</si>
  <si>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</si>
  <si>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</si>
  <si>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</si>
  <si>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</si>
  <si>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</si>
  <si>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</si>
  <si>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</si>
  <si>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</si>
  <si>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</si>
  <si>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</si>
  <si>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</si>
  <si>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</si>
  <si>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</si>
  <si>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</si>
  <si>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</si>
  <si>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</si>
  <si>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</si>
  <si>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</si>
  <si>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</si>
  <si>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</si>
  <si>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</si>
  <si>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</si>
  <si>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</si>
  <si>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</si>
  <si>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</si>
  <si>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</si>
  <si>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</si>
  <si>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</si>
  <si>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</si>
  <si>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</si>
  <si>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</si>
  <si>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</si>
  <si>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</si>
  <si>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</si>
  <si>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</si>
  <si>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</si>
  <si>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</si>
  <si>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</si>
  <si>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</si>
  <si>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</si>
  <si>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</si>
  <si>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</si>
  <si>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</si>
  <si>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</si>
  <si>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</si>
  <si>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</si>
  <si>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</si>
  <si>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</si>
  <si>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</si>
  <si>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</si>
  <si>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</si>
  <si>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</si>
  <si>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</si>
  <si>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</si>
  <si>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</si>
  <si>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</si>
  <si>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</si>
  <si>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</si>
  <si>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</si>
  <si>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</si>
  <si>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</si>
  <si>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</si>
  <si>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</si>
  <si>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</si>
  <si>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</si>
  <si>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</si>
  <si>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</si>
  <si>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</si>
  <si>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</si>
  <si>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</si>
  <si>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</si>
  <si>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</si>
  <si>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</si>
  <si>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</si>
  <si>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</si>
  <si>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</si>
  <si>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</si>
  <si>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</si>
  <si>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</si>
  <si>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</si>
  <si>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</si>
  <si>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</si>
  <si>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</si>
  <si>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</si>
  <si>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</si>
  <si>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</si>
  <si>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</si>
  <si>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</si>
  <si>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</si>
  <si>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</si>
  <si>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</si>
  <si>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</si>
  <si>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</si>
  <si>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</si>
  <si>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</si>
  <si>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</si>
  <si>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</si>
  <si>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</si>
  <si>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</si>
  <si>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</si>
  <si>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</si>
  <si>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</si>
  <si>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</si>
  <si>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</si>
  <si>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</si>
  <si>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</si>
  <si>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</si>
  <si>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</si>
  <si>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</si>
  <si>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</si>
  <si>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</si>
  <si>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</si>
  <si>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</si>
  <si>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</si>
  <si>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</si>
  <si>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</si>
  <si>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</si>
  <si>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</si>
  <si>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</si>
  <si>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</si>
  <si>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</si>
  <si>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</si>
  <si>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</si>
  <si>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</si>
  <si>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</si>
  <si>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</si>
  <si>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</si>
  <si>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</si>
  <si>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</si>
  <si>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</si>
  <si>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</si>
  <si>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</si>
  <si>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</si>
  <si>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</si>
  <si>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</si>
  <si>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</si>
  <si>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</si>
  <si>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</si>
  <si>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</si>
  <si>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</si>
  <si>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</si>
  <si>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</si>
  <si>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</si>
  <si>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</si>
  <si>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</si>
  <si>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</si>
  <si>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</si>
  <si>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</si>
  <si>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</si>
  <si>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</si>
  <si>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</si>
  <si>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</si>
  <si>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</si>
  <si>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</si>
  <si>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</si>
  <si>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</si>
  <si>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</si>
  <si>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</si>
  <si>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</si>
  <si>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</si>
  <si>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</si>
  <si>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</si>
  <si>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</si>
  <si>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</si>
  <si>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</si>
  <si>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</si>
  <si>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</si>
  <si>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</si>
  <si>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</si>
  <si>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</si>
  <si>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</si>
  <si>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</si>
  <si>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</si>
  <si>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</si>
  <si>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</si>
  <si>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</si>
  <si>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</si>
  <si>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</si>
  <si>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</si>
  <si>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</si>
  <si>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</si>
  <si>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</si>
  <si>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</si>
  <si>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</si>
  <si>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</si>
  <si>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</si>
  <si>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</si>
  <si>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</si>
  <si>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</si>
  <si>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</si>
  <si>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</si>
  <si>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</si>
  <si>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</si>
  <si>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</si>
  <si>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</si>
  <si>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</si>
  <si>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</si>
  <si>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</si>
  <si>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</si>
  <si>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</si>
  <si>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</si>
  <si>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</si>
  <si>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</si>
  <si>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</si>
  <si>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</si>
  <si>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</si>
  <si>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</si>
  <si>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</si>
  <si>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</si>
  <si>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</si>
  <si>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</si>
  <si>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</si>
  <si>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</si>
  <si>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</si>
  <si>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</si>
  <si>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</si>
  <si>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</si>
  <si>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</si>
  <si>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</si>
  <si>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</si>
  <si>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</si>
  <si>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</si>
  <si>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</si>
  <si>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</si>
  <si>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</si>
  <si>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</si>
  <si>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</si>
  <si>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</si>
  <si>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</si>
  <si>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</si>
  <si>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</si>
  <si>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</si>
  <si>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</si>
  <si>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</si>
  <si>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</si>
  <si>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</si>
  <si>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</si>
  <si>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</si>
  <si>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</si>
  <si>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</si>
  <si>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</si>
  <si>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</si>
  <si>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</si>
  <si>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</si>
  <si>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</si>
  <si>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</si>
  <si>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</si>
  <si>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</si>
  <si>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</si>
  <si>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</si>
  <si>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</si>
  <si>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</si>
  <si>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</si>
  <si>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</si>
  <si>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</si>
  <si>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</si>
  <si>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</si>
  <si>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</si>
  <si>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</si>
  <si>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</si>
  <si>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</si>
  <si>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</si>
  <si>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</si>
  <si>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</si>
  <si>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</si>
  <si>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</si>
  <si>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</si>
  <si>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</si>
  <si>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</si>
  <si>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</si>
  <si>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</si>
  <si>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</si>
  <si>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</si>
  <si>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</si>
  <si>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</si>
  <si>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</si>
  <si>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</si>
  <si>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</si>
  <si>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</si>
  <si>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</si>
  <si>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</si>
  <si>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</si>
  <si>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</si>
  <si>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</si>
  <si>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</si>
  <si>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</si>
  <si>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</si>
  <si>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</si>
  <si>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</si>
  <si>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</si>
  <si>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</si>
  <si>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</si>
  <si>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</si>
  <si>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</si>
  <si>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</si>
  <si>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</si>
  <si>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</si>
  <si>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</si>
  <si>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</si>
  <si>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</si>
  <si>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</si>
  <si>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</si>
  <si>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</si>
  <si>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</si>
  <si>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</si>
  <si>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</si>
  <si>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</si>
  <si>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</si>
  <si>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</si>
  <si>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</si>
  <si>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</si>
  <si>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</si>
  <si>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</si>
  <si>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</si>
  <si>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</si>
  <si>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</si>
  <si>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</si>
  <si>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</si>
  <si>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</si>
  <si>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</si>
  <si>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</si>
  <si>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</si>
  <si>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</si>
  <si>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</si>
  <si>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</si>
  <si>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</si>
  <si>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</si>
  <si>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</si>
  <si>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</si>
  <si>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</si>
  <si>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</si>
  <si>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</si>
  <si>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</si>
  <si>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</si>
  <si>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</si>
  <si>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</si>
  <si>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</si>
  <si>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</si>
  <si>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</si>
  <si>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</si>
  <si>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</si>
  <si>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</si>
  <si>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</si>
  <si>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</si>
  <si>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</si>
  <si>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</si>
  <si>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</si>
  <si>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</si>
  <si>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</si>
  <si>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</si>
  <si>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</si>
  <si>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</si>
  <si>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</si>
  <si>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</si>
  <si>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</si>
  <si>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</si>
  <si>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</si>
  <si>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</si>
  <si>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</si>
  <si>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</si>
  <si>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</si>
  <si>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</si>
  <si>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</si>
  <si>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</si>
  <si>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</si>
  <si>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</si>
  <si>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</si>
  <si>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</si>
  <si>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</si>
  <si>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</si>
  <si>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</si>
  <si>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</si>
  <si>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</si>
  <si>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</si>
  <si>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</si>
  <si>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</si>
  <si>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</si>
  <si>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</si>
  <si>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</si>
  <si>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</si>
  <si>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</si>
  <si>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</si>
  <si>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</si>
  <si>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</si>
  <si>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</si>
  <si>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</si>
  <si>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</si>
  <si>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</si>
  <si>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</si>
  <si>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</si>
  <si>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</si>
  <si>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</si>
  <si>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</si>
  <si>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</si>
  <si>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</si>
  <si>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</si>
  <si>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</si>
  <si>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</si>
  <si>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</si>
  <si>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</si>
  <si>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</si>
  <si>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</si>
  <si>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</si>
  <si>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</si>
  <si>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</si>
  <si>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</si>
  <si>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</si>
  <si>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</si>
  <si>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</si>
  <si>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</si>
  <si>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</si>
  <si>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</si>
  <si>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</si>
  <si>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</si>
  <si>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</si>
  <si>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</si>
  <si>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</si>
  <si>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</si>
  <si>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</si>
  <si>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</si>
  <si>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</si>
  <si>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</si>
  <si>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</si>
  <si>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</si>
  <si>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</si>
  <si>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</si>
  <si>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</si>
  <si>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</si>
  <si>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</si>
  <si>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</si>
  <si>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</si>
  <si>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</si>
  <si>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</si>
  <si>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</si>
  <si>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</si>
  <si>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</si>
  <si>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</si>
  <si>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</si>
  <si>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</si>
  <si>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</si>
  <si>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</si>
  <si>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</si>
  <si>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</si>
  <si>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</si>
  <si>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</si>
  <si>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</si>
  <si>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</si>
  <si>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</si>
  <si>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</si>
  <si>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</si>
  <si>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</si>
  <si>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</si>
  <si>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</si>
  <si>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</si>
  <si>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</si>
  <si>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</si>
  <si>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</si>
  <si>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</si>
  <si>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</si>
  <si>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</si>
  <si>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</si>
  <si>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</si>
  <si>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</si>
  <si>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</si>
  <si>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</si>
  <si>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</si>
  <si>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</si>
  <si>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</si>
  <si>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</si>
  <si>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</si>
  <si>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</si>
  <si>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</si>
  <si>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</si>
  <si>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</si>
  <si>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</si>
  <si>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</si>
  <si>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</si>
  <si>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</si>
  <si>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</si>
  <si>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</si>
  <si>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</si>
  <si>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</si>
  <si>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</si>
  <si>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</si>
  <si>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</si>
  <si>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</si>
  <si>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</si>
  <si>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</si>
  <si>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</si>
  <si>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</si>
  <si>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</si>
  <si>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</si>
  <si>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</si>
  <si>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</si>
  <si>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</si>
  <si>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</si>
  <si>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</si>
  <si>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</si>
  <si>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</si>
  <si>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</si>
  <si>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</si>
  <si>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</si>
  <si>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</si>
  <si>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</si>
  <si>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</si>
  <si>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</si>
  <si>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</si>
  <si>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</si>
  <si>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</si>
  <si>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</si>
  <si>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</si>
  <si>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</si>
  <si>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</si>
  <si>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</si>
  <si>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</si>
  <si>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</si>
  <si>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</si>
  <si>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</si>
  <si>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</si>
  <si>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</si>
  <si>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</si>
  <si>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</si>
  <si>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</si>
  <si>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</si>
  <si>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</si>
  <si>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</si>
  <si>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</si>
  <si>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</si>
  <si>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</si>
  <si>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</si>
  <si>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</si>
  <si>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</si>
  <si>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</si>
  <si>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</si>
  <si>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</si>
  <si>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</si>
  <si>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</si>
  <si>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</si>
  <si>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</si>
  <si>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</si>
  <si>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</si>
  <si>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</si>
  <si>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</si>
  <si>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</si>
  <si>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</si>
  <si>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</si>
  <si>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</si>
  <si>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</si>
  <si>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</si>
  <si>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</si>
  <si>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</si>
  <si>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</si>
  <si>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</si>
  <si>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</si>
  <si>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</si>
  <si>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</si>
  <si>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</si>
  <si>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</si>
  <si>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</si>
  <si>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</si>
  <si>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</si>
  <si>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</si>
  <si>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</si>
  <si>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</si>
  <si>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</si>
  <si>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</si>
  <si>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</si>
  <si>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</si>
  <si>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</si>
  <si>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</si>
  <si>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</si>
  <si>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</si>
  <si>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</si>
  <si>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</si>
  <si>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</si>
  <si>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</si>
  <si>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</si>
  <si>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</si>
  <si>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</si>
  <si>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</si>
  <si>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</si>
  <si>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</si>
  <si>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</si>
  <si>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</si>
  <si>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</si>
  <si>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</si>
  <si>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</si>
  <si>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</si>
  <si>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</si>
  <si>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</si>
  <si>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</si>
  <si>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</si>
  <si>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</si>
  <si>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</si>
  <si>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</si>
  <si>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</si>
  <si>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</si>
  <si>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</si>
  <si>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</si>
  <si>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</si>
  <si>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</si>
  <si>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</si>
  <si>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</si>
  <si>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</si>
  <si>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</si>
  <si>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</si>
  <si>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</si>
  <si>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</si>
  <si>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</si>
  <si>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</si>
  <si>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</si>
  <si>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</si>
  <si>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</si>
  <si>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</si>
  <si>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</si>
  <si>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</si>
  <si>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</si>
  <si>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</si>
  <si>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</si>
  <si>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</si>
  <si>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</si>
  <si>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</si>
  <si>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</si>
  <si>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</si>
  <si>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</si>
  <si>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</si>
  <si>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</si>
  <si>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</si>
  <si>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</si>
  <si>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</si>
  <si>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</si>
  <si>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</si>
  <si>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</si>
  <si>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</si>
  <si>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</si>
  <si>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</si>
  <si>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</si>
  <si>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</si>
  <si>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</si>
  <si>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</si>
  <si>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</si>
  <si>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</si>
  <si>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</si>
  <si>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</si>
  <si>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</si>
  <si>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</si>
  <si>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</si>
  <si>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</si>
  <si>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</si>
  <si>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</si>
  <si>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</si>
  <si>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</si>
  <si>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</si>
  <si>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</si>
  <si>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</si>
  <si>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</si>
  <si>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</si>
  <si>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</si>
  <si>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</si>
  <si>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</si>
  <si>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</si>
  <si>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</si>
  <si>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</si>
  <si>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</si>
  <si>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</si>
  <si>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</si>
  <si>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</si>
  <si>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</si>
  <si>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</si>
  <si>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</si>
  <si>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</si>
  <si>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</si>
  <si>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</si>
  <si>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</si>
  <si>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</si>
  <si>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</si>
  <si>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</si>
  <si>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</si>
  <si>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</si>
  <si>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</si>
  <si>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</si>
  <si>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</si>
  <si>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</si>
  <si>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</si>
  <si>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</si>
  <si>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</si>
  <si>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</si>
  <si>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</si>
  <si>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</si>
  <si>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</si>
  <si>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</si>
  <si>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</si>
  <si>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</si>
  <si>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</si>
  <si>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</si>
  <si>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</si>
  <si>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</si>
  <si>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</si>
  <si>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</si>
  <si>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</si>
  <si>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</si>
  <si>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</si>
  <si>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</si>
  <si>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</si>
  <si>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</si>
  <si>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</si>
  <si>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</si>
  <si>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</si>
  <si>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</si>
  <si>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</si>
  <si>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</si>
  <si>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</si>
  <si>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</si>
  <si>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</si>
  <si>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</si>
  <si>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</si>
  <si>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</si>
  <si>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</si>
  <si>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</si>
  <si>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</si>
  <si>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</si>
  <si>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</si>
  <si>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</si>
  <si>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</si>
  <si>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</si>
  <si>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</si>
  <si>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</si>
  <si>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</si>
  <si>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</si>
  <si>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</si>
  <si>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</si>
  <si>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</si>
  <si>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</si>
  <si>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</si>
  <si>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</si>
  <si>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</si>
  <si>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</si>
  <si>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</si>
  <si>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</si>
  <si>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</si>
  <si>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</si>
  <si>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</si>
  <si>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</si>
  <si>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</si>
  <si>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</si>
  <si>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</si>
  <si>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</si>
  <si>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</si>
  <si>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</si>
  <si>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</si>
  <si>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</si>
  <si>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</si>
  <si>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</si>
  <si>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</si>
  <si>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</si>
  <si>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</si>
  <si>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</si>
  <si>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</si>
  <si>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</si>
  <si>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</si>
  <si>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</si>
  <si>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</si>
  <si>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</si>
  <si>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</si>
  <si>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</si>
  <si>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</si>
  <si>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</si>
  <si>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</si>
  <si>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</si>
  <si>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</si>
  <si>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</si>
  <si>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</si>
  <si>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</si>
  <si>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</si>
  <si>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</si>
  <si>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</si>
  <si>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</si>
  <si>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</si>
  <si>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</si>
  <si>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</si>
  <si>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</si>
  <si>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</si>
  <si>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</si>
  <si>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</si>
  <si>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</si>
  <si>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</si>
  <si>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</si>
  <si>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</si>
  <si>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</si>
  <si>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</si>
  <si>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</si>
  <si>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</si>
  <si>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</si>
  <si>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</si>
  <si>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</si>
  <si>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</si>
  <si>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</si>
  <si>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</si>
  <si>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</si>
  <si>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</si>
  <si>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</si>
  <si>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</si>
  <si>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</si>
  <si>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</si>
  <si>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</si>
  <si>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</si>
  <si>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</si>
  <si>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</si>
  <si>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</si>
  <si>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</si>
  <si>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</si>
  <si>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</si>
  <si>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</si>
  <si>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</si>
  <si>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</si>
  <si>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</si>
  <si>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</si>
  <si>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</si>
  <si>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</si>
  <si>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</si>
  <si>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</si>
  <si>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</si>
  <si>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</si>
  <si>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</si>
  <si>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</si>
  <si>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</si>
  <si>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</si>
  <si>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</si>
  <si>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</si>
  <si>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</si>
  <si>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</si>
  <si>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</si>
  <si>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</si>
  <si>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</si>
  <si>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</si>
  <si>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</si>
  <si>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</si>
  <si>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</si>
  <si>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</si>
  <si>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</si>
  <si>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</si>
  <si>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</si>
  <si>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</si>
  <si>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</si>
  <si>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</si>
  <si>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</si>
  <si>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</si>
  <si>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</si>
  <si>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</si>
  <si>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</si>
  <si>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</si>
  <si>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</si>
  <si>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</si>
  <si>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</si>
  <si>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</si>
  <si>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</si>
  <si>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</si>
  <si>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</si>
  <si>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</si>
  <si>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</si>
  <si>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</si>
  <si>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</si>
  <si>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</si>
  <si>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</si>
  <si>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</si>
  <si>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</si>
  <si>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</si>
  <si>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</si>
  <si>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</si>
  <si>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</si>
  <si>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</si>
  <si>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</si>
  <si>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</si>
  <si>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</si>
  <si>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</si>
  <si>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</si>
  <si>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</si>
  <si>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</si>
  <si>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</si>
  <si>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</si>
  <si>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</si>
  <si>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</si>
  <si>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</si>
  <si>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</si>
  <si>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</si>
  <si>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</si>
  <si>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</si>
  <si>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</si>
  <si>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</si>
  <si>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</si>
  <si>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</si>
  <si>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</si>
  <si>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</si>
  <si>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</si>
  <si>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</si>
  <si>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</si>
  <si>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</si>
  <si>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</si>
  <si>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</si>
  <si>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</si>
  <si>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</si>
  <si>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</si>
  <si>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</si>
  <si>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</si>
  <si>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</si>
  <si>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</si>
  <si>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</si>
  <si>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</si>
  <si>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</si>
  <si>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</si>
  <si>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</si>
  <si>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</si>
  <si>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</si>
  <si>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</si>
  <si>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</si>
  <si>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</si>
  <si>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</si>
  <si>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</si>
  <si>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</si>
  <si>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</si>
  <si>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</si>
  <si>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</si>
  <si>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</si>
  <si>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</si>
  <si>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</si>
  <si>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</si>
  <si>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</si>
  <si>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</si>
  <si>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</si>
  <si>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</si>
  <si>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</si>
  <si>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</si>
  <si>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</si>
  <si>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</si>
  <si>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</si>
  <si>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</si>
  <si>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</si>
  <si>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</si>
  <si>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</si>
  <si>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</si>
  <si>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</si>
  <si>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</si>
  <si>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</si>
  <si>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</si>
  <si>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</si>
  <si>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</si>
  <si>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</si>
  <si>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</si>
  <si>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</si>
  <si>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</si>
  <si>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</si>
  <si>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</si>
  <si>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</si>
  <si>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</si>
  <si>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</si>
  <si>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</si>
  <si>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</si>
  <si>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</si>
  <si>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</si>
  <si>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</si>
  <si>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</si>
  <si>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</si>
  <si>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</si>
  <si>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</si>
  <si>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</si>
  <si>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</si>
  <si>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</si>
  <si>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</si>
  <si>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</si>
  <si>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</si>
  <si>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</si>
  <si>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</si>
  <si>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</si>
  <si>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</si>
  <si>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</si>
  <si>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</si>
  <si>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</si>
  <si>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</si>
  <si>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</si>
  <si>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</si>
  <si>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</si>
  <si>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</si>
  <si>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</si>
  <si>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</si>
  <si>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</si>
  <si>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</si>
  <si>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</si>
  <si>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</si>
  <si>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</si>
  <si>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</si>
  <si>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</si>
  <si>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</si>
  <si>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</si>
  <si>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</si>
  <si>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</si>
  <si>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</si>
  <si>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</si>
  <si>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</si>
  <si>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</si>
  <si>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</si>
  <si>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</si>
  <si>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</si>
  <si>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</si>
  <si>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</si>
  <si>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</si>
  <si>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</si>
  <si>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</si>
  <si>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</si>
  <si>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</si>
  <si>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</si>
  <si>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</si>
  <si>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</si>
  <si>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</si>
  <si>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</si>
  <si>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</si>
  <si>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</si>
  <si>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</si>
  <si>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</si>
  <si>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</si>
  <si>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</si>
  <si>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</si>
  <si>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</si>
  <si>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</si>
  <si>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</si>
  <si>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</si>
  <si>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</si>
  <si>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</si>
  <si>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</si>
  <si>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</si>
  <si>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</si>
  <si>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</si>
  <si>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</si>
  <si>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</si>
  <si>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</si>
  <si>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</si>
  <si>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</si>
  <si>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</si>
  <si>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</si>
  <si>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</si>
  <si>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</si>
  <si>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</si>
  <si>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</si>
  <si>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</si>
  <si>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</si>
  <si>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</si>
  <si>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</si>
  <si>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</si>
  <si>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</si>
  <si>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</si>
  <si>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</si>
  <si>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</si>
  <si>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</si>
  <si>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</si>
  <si>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</si>
  <si>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</si>
  <si>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</si>
  <si>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</si>
  <si>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</si>
  <si>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</si>
  <si>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</si>
  <si>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</si>
  <si>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</si>
  <si>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</si>
  <si>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</si>
  <si>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</si>
  <si>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</si>
  <si>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</si>
  <si>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</si>
  <si>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</si>
  <si>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</si>
  <si>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</si>
  <si>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</si>
  <si>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</si>
  <si>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</si>
  <si>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</si>
  <si>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</si>
  <si>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</si>
  <si>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</si>
  <si>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</si>
  <si>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</si>
  <si>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</si>
  <si>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</si>
  <si>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</si>
  <si>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</si>
  <si>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</si>
  <si>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</si>
  <si>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</si>
  <si>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</si>
  <si>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</si>
  <si>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</si>
  <si>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</si>
  <si>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</si>
  <si>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</si>
  <si>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</si>
  <si>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</si>
  <si>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</si>
  <si>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</si>
  <si>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</si>
  <si>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</si>
  <si>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</si>
  <si>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</si>
  <si>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</si>
  <si>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</si>
  <si>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</si>
  <si>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</si>
  <si>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</si>
  <si>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</si>
  <si>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</si>
  <si>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</si>
  <si>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</si>
  <si>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</si>
  <si>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</si>
  <si>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</si>
  <si>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</si>
  <si>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</si>
  <si>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</si>
  <si>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</si>
  <si>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</si>
  <si>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</si>
  <si>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</si>
  <si>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</si>
  <si>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</si>
  <si>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</si>
  <si>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</si>
  <si>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</si>
  <si>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</si>
  <si>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</si>
  <si>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</si>
  <si>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</si>
  <si>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</si>
  <si>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</si>
  <si>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</si>
  <si>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</si>
  <si>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</si>
  <si>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</si>
  <si>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</si>
  <si>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</si>
  <si>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</si>
  <si>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</si>
  <si>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</si>
  <si>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</si>
  <si>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</si>
  <si>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</si>
  <si>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</si>
  <si>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</si>
  <si>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</si>
  <si>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</si>
  <si>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</si>
  <si>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</si>
  <si>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</si>
  <si>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</si>
  <si>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</si>
  <si>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</si>
  <si>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</si>
  <si>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</si>
  <si>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</si>
  <si>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</si>
  <si>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</si>
  <si>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</si>
  <si>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</si>
  <si>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</si>
  <si>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</si>
  <si>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</si>
  <si>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</si>
  <si>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</si>
  <si>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</si>
  <si>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</si>
  <si>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</si>
  <si>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</si>
  <si>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</si>
  <si>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</si>
  <si>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</si>
  <si>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</si>
  <si>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</si>
  <si>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</si>
  <si>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</si>
  <si>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</si>
  <si>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</si>
  <si>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</si>
  <si>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</si>
  <si>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</si>
  <si>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</si>
  <si>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</si>
  <si>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</si>
  <si>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</si>
  <si>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</si>
  <si>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</si>
  <si>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</si>
  <si>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</si>
  <si>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</si>
  <si>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</si>
  <si>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</si>
  <si>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</si>
  <si>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</si>
  <si>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</si>
  <si>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</si>
  <si>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</si>
  <si>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</si>
  <si>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</si>
  <si>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</si>
  <si>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</si>
  <si>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</si>
  <si>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</si>
  <si>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</si>
  <si>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</si>
  <si>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</si>
  <si>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</si>
  <si>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</si>
  <si>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</si>
  <si>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</si>
  <si>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</si>
  <si>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</si>
  <si>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</si>
  <si>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</si>
  <si>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</si>
  <si>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</si>
  <si>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</si>
  <si>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</si>
  <si>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</si>
  <si>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</si>
  <si>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</si>
  <si>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</si>
  <si>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</si>
  <si>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</si>
  <si>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</si>
  <si>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</si>
  <si>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</si>
  <si>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</si>
  <si>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</si>
  <si>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</si>
  <si>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</si>
  <si>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</si>
  <si>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</si>
  <si>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</si>
  <si>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</si>
  <si>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</si>
  <si>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</si>
  <si>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</si>
  <si>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</si>
  <si>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</si>
  <si>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</si>
  <si>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</si>
  <si>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</si>
  <si>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</si>
  <si>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</si>
  <si>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</si>
  <si>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</si>
  <si>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</si>
  <si>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</si>
  <si>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</si>
  <si>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</si>
  <si>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</si>
  <si>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</si>
  <si>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</si>
  <si>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</si>
  <si>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</si>
  <si>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</si>
  <si>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</si>
  <si>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</si>
  <si>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</si>
  <si>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</si>
  <si>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</si>
  <si>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</si>
  <si>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</si>
  <si>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</si>
  <si>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</si>
  <si>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</si>
  <si>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</si>
  <si>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</si>
  <si>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</si>
  <si>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</si>
  <si>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</si>
  <si>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</si>
  <si>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</si>
  <si>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</si>
  <si>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</si>
  <si>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</si>
  <si>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</si>
  <si>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</si>
  <si>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</si>
  <si>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</si>
  <si>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</si>
  <si>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</si>
  <si>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</si>
  <si>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</si>
  <si>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</si>
  <si>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</si>
  <si>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</si>
  <si>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</si>
  <si>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</si>
  <si>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</si>
  <si>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</si>
  <si>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</si>
  <si>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</si>
  <si>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</si>
  <si>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</si>
  <si>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</si>
  <si>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</si>
  <si>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</si>
  <si>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</si>
  <si>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</si>
  <si>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</si>
  <si>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</si>
  <si>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</si>
  <si>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</si>
  <si>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</si>
  <si>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</si>
  <si>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</si>
  <si>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</si>
  <si>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</si>
  <si>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</si>
  <si>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</si>
  <si>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</si>
  <si>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</si>
  <si>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</si>
  <si>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</si>
  <si>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</si>
  <si>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</si>
  <si>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</si>
  <si>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</si>
  <si>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</si>
  <si>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</si>
  <si>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</si>
  <si>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</si>
  <si>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</si>
  <si>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</si>
  <si>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</si>
  <si>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</si>
  <si>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</si>
  <si>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</si>
  <si>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</si>
  <si>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</si>
  <si>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</si>
  <si>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</si>
  <si>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</si>
  <si>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</si>
  <si>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</si>
  <si>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</si>
  <si>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</si>
  <si>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</si>
  <si>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</si>
  <si>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</si>
  <si>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</si>
  <si>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</si>
  <si>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</si>
  <si>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</si>
  <si>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</si>
  <si>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</si>
  <si>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</si>
  <si>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</si>
  <si>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</si>
  <si>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</si>
  <si>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</si>
  <si>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</si>
  <si>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</si>
  <si>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</si>
  <si>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</si>
  <si>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</si>
  <si>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</si>
  <si>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</si>
  <si>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</si>
  <si>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</si>
  <si>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</si>
  <si>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</si>
  <si>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</si>
  <si>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</si>
  <si>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</si>
  <si>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</si>
  <si>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</si>
  <si>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</si>
  <si>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</si>
  <si>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</si>
  <si>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</si>
  <si>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</si>
  <si>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</si>
  <si>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</si>
  <si>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</si>
  <si>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</si>
  <si>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</si>
  <si>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</si>
  <si>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</si>
  <si>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</si>
  <si>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</si>
  <si>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</si>
  <si>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</si>
  <si>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</si>
  <si>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</si>
  <si>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</si>
  <si>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</si>
  <si>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</si>
  <si>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</si>
  <si>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</si>
  <si>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</si>
  <si>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</si>
  <si>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</si>
  <si>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</si>
  <si>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</si>
  <si>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</si>
  <si>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</si>
  <si>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</si>
  <si>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</si>
  <si>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</si>
  <si>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</si>
  <si>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</si>
  <si>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</si>
  <si>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</si>
  <si>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</si>
  <si>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</si>
  <si>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</si>
  <si>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</si>
  <si>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</si>
  <si>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</si>
  <si>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</si>
  <si>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</si>
  <si>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</si>
  <si>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</si>
  <si>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</si>
  <si>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</si>
  <si>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</si>
  <si>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</si>
  <si>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</si>
  <si>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</si>
  <si>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</si>
  <si>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</si>
  <si>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</si>
  <si>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</si>
  <si>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</si>
  <si>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</si>
  <si>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</si>
  <si>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</si>
  <si>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</si>
  <si>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</si>
  <si>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</si>
  <si>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</si>
  <si>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</si>
  <si>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</si>
  <si>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</si>
  <si>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</si>
  <si>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</si>
  <si>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</si>
  <si>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</si>
  <si>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</si>
  <si>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</si>
  <si>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</si>
  <si>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</si>
  <si>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</si>
  <si>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</si>
  <si>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</si>
  <si>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</si>
  <si>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</si>
  <si>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</si>
  <si>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</si>
  <si>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</si>
  <si>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</si>
  <si>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</si>
  <si>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</si>
  <si>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</si>
  <si>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</si>
  <si>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</si>
  <si>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</si>
  <si>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</si>
  <si>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</si>
  <si>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</si>
  <si>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</si>
  <si>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</si>
  <si>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</si>
  <si>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</si>
  <si>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</si>
  <si>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</si>
  <si>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</si>
  <si>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</si>
  <si>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</si>
  <si>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</si>
  <si>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</si>
  <si>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</si>
  <si>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</si>
  <si>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</si>
  <si>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</si>
  <si>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</si>
  <si>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</si>
  <si>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</si>
  <si>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</si>
  <si>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</si>
  <si>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</si>
  <si>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</si>
  <si>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</si>
  <si>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</si>
  <si>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</si>
  <si>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</si>
  <si>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</si>
  <si>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</si>
  <si>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</si>
  <si>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</si>
  <si>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</si>
  <si>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</si>
  <si>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</si>
  <si>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</si>
  <si>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</si>
  <si>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</si>
  <si>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</si>
  <si>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</si>
  <si>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</si>
  <si>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</si>
  <si>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</si>
  <si>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</si>
  <si>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</si>
  <si>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</si>
  <si>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</si>
  <si>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</si>
  <si>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</si>
  <si>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</si>
  <si>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</si>
  <si>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</si>
  <si>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</si>
  <si>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</si>
  <si>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</si>
  <si>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</si>
  <si>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</si>
  <si>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</si>
  <si>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</si>
  <si>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</si>
  <si>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</si>
  <si>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</si>
  <si>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</si>
  <si>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</si>
  <si>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</si>
  <si>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</si>
  <si>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</si>
  <si>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</si>
  <si>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</si>
  <si>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</si>
  <si>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</si>
  <si>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</si>
  <si>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</si>
  <si>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</si>
  <si>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</si>
  <si>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</si>
  <si>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</si>
  <si>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</si>
  <si>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</si>
  <si>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</si>
  <si>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</si>
  <si>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</si>
  <si>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</si>
  <si>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</si>
  <si>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</si>
  <si>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</si>
  <si>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</si>
  <si>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</si>
  <si>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</si>
  <si>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</si>
  <si>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</si>
  <si>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</si>
  <si>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</si>
  <si>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</si>
  <si>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</si>
  <si>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</si>
  <si>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</si>
  <si>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</si>
  <si>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</si>
  <si>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</si>
  <si>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</si>
  <si>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</si>
  <si>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</si>
  <si>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</si>
  <si>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</si>
  <si>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</si>
  <si>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</si>
  <si>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</si>
  <si>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</si>
  <si>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</si>
  <si>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</si>
  <si>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</si>
  <si>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</si>
  <si>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</si>
  <si>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</si>
  <si>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</si>
  <si>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</si>
  <si>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</si>
  <si>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</si>
  <si>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</si>
  <si>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</si>
  <si>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</si>
  <si>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</si>
  <si>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</si>
  <si>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</si>
  <si>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</si>
  <si>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</si>
  <si>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</si>
  <si>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</si>
  <si>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</si>
  <si>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</si>
  <si>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</si>
  <si>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</si>
  <si>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</si>
  <si>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</si>
  <si>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</si>
  <si>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</si>
  <si>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</si>
  <si>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</si>
  <si>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</si>
  <si>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</si>
  <si>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</si>
  <si>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</si>
  <si>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</si>
  <si>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</si>
  <si>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</si>
  <si>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</si>
  <si>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</si>
  <si>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</si>
  <si>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</si>
  <si>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</si>
  <si>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</si>
  <si>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</si>
  <si>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</si>
  <si>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</si>
  <si>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</si>
  <si>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</si>
  <si>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</si>
  <si>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</si>
  <si>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</si>
  <si>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</si>
  <si>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</si>
  <si>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</si>
  <si>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</si>
  <si>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</si>
  <si>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</si>
  <si>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</si>
  <si>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</si>
  <si>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</si>
  <si>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</si>
  <si>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</si>
  <si>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</si>
  <si>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</si>
  <si>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</si>
  <si>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</si>
  <si>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</si>
  <si>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</si>
  <si>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</si>
  <si>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</si>
  <si>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</si>
  <si>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</si>
  <si>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</si>
  <si>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</si>
  <si>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</si>
  <si>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</si>
  <si>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</si>
  <si>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</si>
  <si>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</si>
  <si>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</si>
  <si>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</si>
  <si>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</si>
  <si>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</si>
  <si>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</si>
  <si>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</si>
  <si>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</si>
  <si>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</si>
  <si>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</si>
  <si>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</si>
  <si>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</si>
  <si>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</si>
  <si>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</si>
  <si>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</si>
  <si>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</si>
  <si>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</si>
  <si>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</si>
  <si>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</si>
  <si>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</si>
  <si>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</si>
  <si>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</si>
  <si>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</si>
  <si>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</si>
  <si>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</si>
  <si>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</si>
  <si>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</si>
  <si>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</si>
  <si>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</si>
  <si>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</si>
  <si>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</si>
  <si>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</si>
  <si>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</si>
  <si>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</si>
  <si>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</si>
  <si>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</si>
  <si>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</si>
  <si>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</si>
  <si>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</si>
  <si>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</si>
  <si>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</si>
  <si>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</si>
  <si>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</si>
  <si>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</si>
  <si>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</si>
  <si>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</si>
  <si>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</si>
  <si>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</si>
  <si>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</si>
  <si>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</si>
  <si>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</si>
  <si>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</si>
  <si>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</si>
  <si>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</si>
  <si>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</si>
  <si>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</si>
  <si>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</si>
  <si>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</si>
  <si>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</si>
  <si>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</si>
  <si>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</si>
  <si>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</si>
  <si>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</si>
  <si>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</si>
  <si>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</si>
  <si>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</si>
  <si>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</si>
  <si>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</si>
  <si>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</si>
  <si>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</si>
  <si>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</si>
  <si>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</si>
  <si>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</si>
  <si>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</si>
  <si>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</si>
  <si>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</si>
  <si>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</si>
  <si>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</si>
  <si>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</si>
  <si>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</si>
  <si>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</si>
  <si>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</si>
  <si>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</si>
  <si>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</si>
  <si>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</si>
  <si>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</si>
  <si>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</si>
  <si>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</si>
  <si>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</si>
  <si>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</si>
  <si>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</si>
  <si>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</si>
  <si>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</si>
  <si>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</si>
  <si>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</si>
  <si>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</si>
  <si>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</si>
  <si>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</si>
  <si>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</si>
  <si>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</si>
  <si>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</si>
  <si>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</si>
  <si>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</si>
  <si>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</si>
  <si>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</si>
  <si>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</si>
  <si>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</si>
  <si>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</si>
  <si>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</si>
  <si>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</si>
  <si>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</si>
  <si>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</si>
  <si>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</si>
  <si>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</si>
  <si>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</si>
  <si>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</si>
  <si>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</si>
  <si>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</si>
  <si>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</si>
  <si>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</si>
  <si>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</si>
  <si>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</si>
  <si>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</si>
  <si>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</si>
  <si>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</si>
  <si>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</si>
  <si>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</si>
  <si>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</si>
  <si>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</si>
  <si>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</si>
  <si>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</si>
  <si>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</si>
  <si>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</si>
  <si>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</si>
  <si>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</si>
  <si>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</si>
  <si>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</si>
  <si>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</si>
  <si>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</si>
  <si>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</si>
  <si>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</si>
  <si>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</si>
  <si>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</si>
  <si>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</si>
  <si>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</si>
  <si>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</si>
  <si>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</si>
  <si>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</si>
  <si>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</si>
  <si>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</si>
  <si>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</si>
  <si>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</si>
  <si>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</si>
  <si>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</si>
  <si>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</si>
  <si>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</si>
  <si>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</si>
  <si>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</si>
  <si>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</si>
  <si>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</si>
  <si>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</si>
  <si>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</si>
  <si>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</si>
  <si>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</si>
  <si>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</si>
  <si>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</si>
  <si>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</si>
  <si>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</si>
  <si>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</si>
  <si>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</si>
  <si>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</si>
  <si>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</si>
  <si>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</si>
  <si>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</si>
  <si>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</si>
  <si>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</si>
  <si>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</si>
  <si>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</si>
  <si>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</si>
  <si>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</si>
  <si>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</si>
  <si>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</si>
  <si>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</si>
  <si>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</si>
  <si>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</si>
  <si>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</si>
  <si>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</si>
  <si>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</si>
  <si>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</si>
  <si>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</si>
  <si>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</si>
  <si>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</si>
  <si>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</si>
  <si>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</si>
  <si>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</si>
  <si>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</si>
  <si>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</si>
  <si>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</si>
  <si>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</si>
  <si>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</si>
  <si>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</si>
  <si>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</si>
  <si>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</si>
  <si>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</si>
  <si>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</si>
  <si>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</si>
  <si>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</si>
  <si>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</si>
  <si>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</si>
  <si>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</si>
  <si>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</si>
  <si>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</si>
  <si>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</si>
  <si>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</si>
  <si>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</si>
  <si>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</si>
  <si>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</si>
  <si>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</si>
  <si>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</si>
  <si>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</si>
  <si>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</si>
  <si>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</si>
  <si>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</si>
  <si>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</si>
  <si>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</si>
  <si>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</si>
  <si>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</si>
  <si>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</si>
  <si>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</si>
  <si>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</si>
  <si>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</si>
  <si>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</si>
  <si>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</si>
  <si>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</si>
  <si>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</si>
  <si>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</si>
  <si>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</si>
  <si>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</si>
  <si>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</si>
  <si>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</si>
  <si>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</si>
  <si>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</si>
  <si>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</si>
  <si>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</si>
  <si>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</si>
  <si>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</si>
  <si>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</si>
  <si>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</si>
  <si>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</si>
  <si>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</si>
  <si>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</si>
  <si>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</si>
  <si>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</si>
  <si>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</si>
  <si>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</si>
  <si>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</si>
  <si>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</si>
  <si>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</si>
  <si>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</si>
  <si>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</si>
  <si>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</si>
  <si>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</si>
  <si>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</si>
  <si>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</si>
  <si>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</si>
  <si>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</si>
  <si>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</si>
  <si>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</si>
  <si>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</si>
  <si>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</si>
  <si>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</si>
  <si>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</si>
  <si>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</si>
  <si>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</si>
  <si>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</si>
  <si>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</si>
  <si>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</si>
  <si>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</si>
  <si>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</si>
  <si>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</si>
  <si>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</si>
  <si>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</si>
  <si>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</si>
  <si>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</si>
  <si>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</si>
  <si>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</si>
  <si>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</si>
  <si>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</si>
  <si>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</si>
  <si>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</si>
  <si>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</si>
  <si>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</si>
  <si>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</si>
  <si>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</si>
  <si>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</si>
  <si>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</si>
  <si>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</si>
  <si>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</si>
  <si>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</si>
  <si>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</si>
  <si>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</si>
  <si>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</si>
  <si>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</si>
  <si>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</si>
  <si>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</si>
  <si>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</si>
  <si>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</si>
  <si>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</si>
  <si>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</si>
  <si>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</si>
  <si>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</si>
  <si>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</si>
  <si>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</si>
  <si>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</si>
  <si>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</si>
  <si>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</si>
  <si>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</si>
  <si>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</si>
  <si>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</si>
  <si>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</si>
  <si>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</si>
  <si>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</si>
  <si>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</si>
  <si>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</si>
  <si>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</si>
  <si>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</si>
  <si>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</si>
  <si>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</si>
  <si>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</si>
  <si>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</si>
  <si>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</si>
  <si>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</si>
  <si>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</si>
  <si>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</si>
  <si>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</si>
  <si>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</si>
  <si>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</si>
  <si>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</si>
  <si>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</si>
  <si>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</si>
  <si>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</si>
  <si>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</si>
  <si>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</si>
  <si>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</si>
  <si>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</si>
  <si>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</si>
  <si>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</si>
  <si>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</si>
  <si>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</si>
  <si>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</si>
  <si>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</si>
  <si>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</si>
  <si>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</si>
  <si>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</si>
  <si>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</si>
  <si>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</si>
  <si>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</si>
  <si>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</si>
  <si>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</si>
  <si>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</si>
  <si>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</si>
  <si>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</si>
  <si>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</si>
  <si>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</si>
  <si>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</si>
  <si>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</si>
  <si>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</si>
  <si>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</si>
  <si>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</si>
  <si>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</si>
  <si>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</si>
  <si>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</si>
  <si>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</si>
  <si>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</si>
  <si>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</si>
  <si>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</si>
  <si>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</si>
  <si>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</si>
  <si>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</si>
  <si>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</si>
  <si>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</si>
  <si>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</si>
  <si>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</si>
  <si>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</si>
  <si>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</si>
  <si>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</si>
  <si>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</si>
  <si>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</si>
  <si>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</si>
  <si>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</si>
  <si>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</si>
  <si>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</si>
  <si>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</si>
  <si>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</si>
  <si>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</si>
  <si>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</si>
  <si>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</si>
  <si>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</si>
  <si>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</si>
  <si>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</si>
  <si>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</si>
  <si>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</si>
  <si>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</si>
  <si>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</si>
  <si>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</si>
  <si>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</si>
  <si>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</si>
  <si>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</si>
  <si>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</si>
  <si>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</si>
  <si>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</si>
  <si>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</si>
  <si>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</si>
  <si>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</si>
  <si>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</si>
  <si>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</si>
  <si>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</si>
  <si>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</si>
  <si>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</si>
  <si>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</si>
  <si>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</si>
  <si>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</si>
  <si>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</si>
  <si>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</si>
  <si>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</si>
  <si>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</si>
  <si>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</si>
  <si>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</si>
  <si>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</si>
  <si>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</si>
  <si>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</si>
  <si>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</si>
  <si>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</si>
  <si>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</si>
  <si>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</si>
  <si>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</si>
  <si>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</si>
  <si>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</si>
  <si>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</si>
  <si>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</si>
  <si>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</si>
  <si>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</si>
  <si>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</si>
  <si>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</si>
  <si>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</si>
  <si>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</si>
  <si>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</si>
  <si>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</si>
  <si>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</si>
  <si>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</si>
  <si>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</si>
  <si>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</si>
  <si>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</si>
  <si>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</si>
  <si>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</si>
  <si>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</si>
  <si>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</si>
  <si>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</si>
  <si>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</si>
  <si>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</si>
  <si>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</si>
  <si>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</si>
  <si>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</si>
  <si>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</si>
  <si>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</si>
  <si>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</si>
  <si>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</si>
  <si>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</si>
  <si>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</si>
  <si>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</si>
  <si>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</si>
  <si>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</si>
  <si>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</si>
  <si>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</si>
  <si>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</si>
  <si>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</si>
  <si>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</si>
  <si>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</si>
  <si>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</si>
  <si>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</si>
  <si>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</si>
  <si>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</si>
  <si>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</si>
  <si>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</si>
  <si>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</si>
  <si>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</si>
  <si>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</si>
  <si>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</si>
  <si>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</si>
  <si>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</si>
  <si>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</si>
  <si>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</si>
  <si>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</si>
  <si>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</si>
  <si>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</si>
  <si>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</si>
  <si>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</si>
  <si>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</si>
  <si>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</si>
  <si>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</si>
  <si>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</si>
  <si>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</si>
  <si>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</si>
  <si>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</si>
  <si>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</si>
  <si>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</si>
  <si>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</si>
  <si>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</si>
  <si>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</si>
  <si>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</si>
  <si>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</si>
  <si>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</si>
  <si>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</si>
  <si>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</si>
  <si>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</si>
  <si>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</si>
  <si>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</si>
  <si>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</si>
  <si>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</si>
  <si>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</si>
  <si>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</si>
  <si>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</si>
  <si>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</si>
  <si>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</si>
  <si>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</si>
  <si>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</si>
  <si>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</si>
  <si>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</si>
  <si>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</si>
  <si>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</si>
  <si>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</si>
  <si>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</si>
  <si>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</si>
  <si>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</si>
  <si>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</si>
  <si>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</si>
  <si>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</si>
  <si>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</si>
  <si>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</si>
  <si>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</si>
  <si>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</si>
  <si>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</si>
  <si>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</si>
  <si>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</si>
  <si>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</si>
  <si>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</si>
  <si>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</si>
  <si>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</si>
  <si>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</si>
  <si>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</si>
  <si>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</si>
  <si>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</si>
  <si>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</si>
  <si>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</si>
  <si>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</si>
  <si>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</si>
  <si>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</si>
  <si>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</si>
  <si>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</si>
  <si>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</si>
  <si>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</si>
  <si>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</si>
  <si>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</si>
  <si>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</si>
  <si>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</si>
  <si>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</si>
  <si>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</si>
  <si>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</si>
  <si>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</si>
  <si>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</si>
  <si>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</si>
  <si>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</si>
  <si>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</si>
  <si>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</si>
  <si>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</si>
  <si>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</si>
  <si>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</si>
  <si>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</si>
  <si>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</si>
  <si>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</si>
  <si>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</si>
  <si>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</si>
  <si>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</si>
  <si>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</si>
  <si>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</si>
  <si>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</si>
  <si>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</si>
  <si>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</si>
  <si>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</si>
  <si>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</si>
  <si>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</si>
  <si>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</si>
  <si>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</si>
  <si>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</si>
  <si>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</si>
  <si>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</si>
  <si>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</si>
  <si>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</si>
  <si>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</si>
  <si>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</si>
  <si>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</si>
  <si>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</si>
  <si>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</si>
  <si>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</si>
  <si>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</si>
  <si>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</si>
  <si>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</si>
  <si>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</si>
  <si>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</si>
  <si>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</si>
  <si>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</si>
  <si>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</si>
  <si>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</si>
  <si>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</si>
  <si>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</si>
  <si>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</si>
  <si>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</si>
  <si>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</si>
  <si>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</si>
  <si>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</si>
  <si>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</si>
  <si>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</si>
  <si>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</si>
  <si>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</si>
  <si>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</si>
  <si>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</si>
  <si>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</si>
  <si>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</si>
  <si>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</si>
  <si>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</si>
  <si>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</si>
  <si>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</si>
  <si>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</si>
  <si>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</si>
  <si>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</si>
  <si>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</si>
  <si>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</si>
  <si>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</si>
  <si>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</si>
  <si>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</si>
  <si>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</si>
  <si>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</si>
  <si>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</si>
  <si>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</si>
  <si>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</si>
  <si>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</si>
  <si>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</si>
  <si>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</si>
  <si>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</si>
  <si>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</si>
  <si>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</si>
  <si>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</si>
  <si>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</si>
  <si>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</si>
  <si>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</si>
  <si>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</si>
  <si>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</si>
  <si>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</si>
  <si>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</si>
  <si>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</si>
  <si>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</si>
  <si>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</si>
  <si>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</si>
  <si>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</si>
  <si>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</si>
  <si>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</si>
  <si>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</si>
  <si>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</si>
  <si>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</si>
  <si>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</si>
  <si>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</si>
  <si>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</si>
  <si>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</si>
  <si>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</si>
  <si>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</si>
  <si>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</si>
  <si>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</si>
  <si>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</si>
  <si>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</si>
  <si>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</si>
  <si>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</si>
  <si>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</si>
  <si>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</si>
  <si>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</si>
  <si>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</si>
  <si>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</si>
  <si>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</si>
  <si>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</si>
  <si>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</si>
  <si>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</si>
  <si>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</si>
  <si>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</si>
  <si>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</si>
  <si>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</si>
  <si>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</si>
  <si>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</si>
  <si>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</si>
  <si>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</si>
  <si>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</si>
  <si>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</si>
  <si>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</si>
  <si>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</si>
  <si>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</si>
  <si>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</si>
  <si>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</si>
  <si>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</si>
  <si>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</si>
  <si>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</si>
  <si>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</si>
  <si>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</si>
  <si>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</si>
  <si>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</si>
  <si>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</si>
  <si>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</si>
  <si>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</si>
  <si>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</si>
  <si>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</si>
  <si>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</si>
  <si>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</si>
  <si>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</si>
  <si>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</si>
  <si>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</si>
  <si>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</si>
  <si>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</si>
  <si>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</si>
  <si>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</si>
  <si>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</si>
  <si>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</si>
  <si>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</si>
  <si>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</si>
  <si>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</si>
  <si>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</si>
  <si>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</si>
  <si>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</si>
  <si>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</si>
  <si>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</si>
  <si>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</si>
  <si>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</si>
  <si>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</si>
  <si>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</si>
  <si>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</si>
  <si>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</si>
  <si>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</si>
  <si>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</si>
  <si>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</si>
  <si>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</si>
  <si>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</si>
  <si>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</si>
  <si>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</si>
  <si>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</si>
  <si>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</si>
  <si>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</si>
  <si>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</si>
  <si>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</si>
  <si>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</si>
  <si>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</si>
  <si>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</si>
  <si>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</si>
  <si>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</si>
  <si>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</si>
  <si>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</si>
  <si>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</si>
  <si>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</si>
  <si>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</si>
  <si>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</si>
  <si>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</si>
  <si>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</si>
  <si>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</si>
  <si>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</si>
  <si>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</si>
  <si>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</si>
  <si>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</si>
  <si>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</si>
  <si>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</si>
  <si>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</si>
  <si>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</si>
  <si>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</si>
  <si>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</si>
  <si>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</si>
  <si>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</si>
  <si>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</si>
  <si>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</si>
  <si>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</si>
  <si>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</si>
  <si>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</si>
  <si>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</si>
  <si>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</si>
  <si>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</si>
  <si>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</si>
  <si>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</si>
  <si>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</si>
  <si>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</si>
  <si>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</si>
  <si>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</si>
  <si>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</si>
  <si>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</si>
  <si>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</si>
  <si>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</si>
  <si>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</si>
  <si>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</si>
  <si>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</si>
  <si>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</si>
  <si>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</si>
  <si>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</si>
  <si>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</si>
  <si>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</si>
  <si>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</si>
  <si>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</si>
  <si>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</si>
  <si>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</si>
  <si>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</si>
  <si>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</si>
  <si>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</si>
  <si>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</si>
  <si>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</si>
  <si>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</si>
  <si>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</si>
  <si>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</si>
  <si>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</si>
  <si>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</si>
  <si>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</si>
  <si>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</si>
  <si>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</si>
  <si>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</si>
  <si>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</si>
  <si>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</si>
  <si>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</si>
  <si>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</si>
  <si>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</si>
  <si>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</si>
  <si>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</si>
  <si>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</si>
  <si>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</si>
  <si>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</si>
  <si>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</si>
  <si>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</si>
  <si>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</si>
  <si>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</si>
  <si>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</si>
  <si>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</si>
  <si>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</si>
  <si>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</si>
  <si>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</si>
  <si>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</si>
  <si>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</si>
  <si>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</si>
  <si>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</si>
  <si>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</si>
  <si>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</si>
  <si>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</si>
  <si>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</si>
  <si>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</si>
  <si>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</si>
  <si>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</si>
  <si>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</si>
  <si>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</si>
  <si>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</si>
  <si>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</si>
  <si>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</si>
  <si>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</si>
  <si>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</si>
  <si>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</si>
  <si>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</si>
  <si>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</si>
  <si>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</si>
  <si>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</si>
  <si>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</si>
  <si>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</si>
  <si>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</si>
  <si>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</si>
  <si>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</si>
  <si>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</si>
  <si>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</si>
  <si>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</si>
  <si>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</si>
  <si>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</si>
  <si>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</si>
  <si>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</si>
  <si>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</si>
  <si>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</si>
  <si>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</si>
  <si>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</si>
  <si>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</si>
  <si>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</si>
  <si>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</si>
  <si>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</si>
  <si>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</si>
  <si>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</si>
  <si>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</si>
  <si>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</si>
  <si>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</si>
  <si>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</si>
  <si>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</si>
  <si>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</si>
  <si>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</si>
  <si>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</si>
  <si>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</si>
  <si>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</si>
  <si>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</si>
  <si>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</si>
  <si>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</si>
  <si>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</si>
  <si>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</si>
  <si>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</si>
  <si>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</si>
  <si>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</si>
  <si>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</si>
  <si>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</si>
  <si>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</si>
  <si>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</si>
  <si>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</si>
  <si>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</si>
  <si>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</si>
  <si>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</si>
  <si>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</si>
  <si>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</si>
  <si>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</si>
  <si>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</si>
  <si>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</si>
  <si>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</si>
  <si>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</si>
  <si>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</si>
  <si>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</si>
  <si>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</si>
  <si>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</si>
  <si>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</si>
  <si>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</si>
  <si>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</si>
  <si>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</si>
  <si>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</si>
  <si>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</si>
  <si>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</si>
  <si>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</si>
  <si>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</si>
  <si>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</si>
  <si>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</si>
  <si>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</si>
  <si>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</si>
  <si>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</si>
  <si>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</si>
  <si>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</si>
  <si>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</si>
  <si>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</si>
  <si>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</si>
  <si>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</si>
  <si>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</si>
  <si>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</si>
  <si>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</si>
  <si>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</si>
  <si>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</si>
  <si>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</si>
  <si>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</si>
  <si>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</si>
  <si>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</si>
  <si>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</si>
  <si>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</si>
  <si>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</si>
  <si>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</si>
  <si>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</si>
  <si>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</si>
  <si>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</si>
  <si>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</si>
  <si>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</si>
  <si>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</si>
  <si>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</si>
  <si>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</si>
  <si>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</si>
  <si>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</si>
  <si>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</si>
  <si>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</si>
  <si>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</si>
  <si>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</si>
  <si>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</si>
  <si>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</si>
  <si>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</si>
  <si>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</si>
  <si>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</si>
  <si>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</si>
  <si>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</si>
  <si>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</si>
  <si>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</si>
  <si>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</si>
  <si>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</si>
  <si>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</si>
  <si>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</si>
  <si>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</si>
  <si>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</si>
  <si>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</si>
  <si>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</si>
  <si>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</si>
  <si>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</si>
  <si>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</si>
  <si>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</si>
  <si>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</si>
  <si>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</si>
  <si>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</si>
  <si>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</si>
  <si>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</si>
  <si>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</si>
  <si>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</si>
  <si>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</si>
  <si>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</si>
  <si>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</si>
  <si>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</si>
  <si>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</si>
  <si>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</si>
  <si>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</si>
  <si>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</si>
  <si>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</si>
  <si>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</si>
  <si>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</si>
  <si>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</si>
  <si>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</si>
  <si>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</si>
  <si>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</si>
  <si>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</si>
  <si>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</si>
  <si>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</si>
  <si>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</si>
  <si>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</si>
  <si>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</si>
  <si>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</si>
  <si>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</si>
  <si>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</si>
  <si>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</si>
  <si>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</si>
  <si>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</si>
  <si>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</si>
  <si>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</si>
  <si>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</si>
  <si>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</si>
  <si>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</si>
  <si>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</si>
  <si>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</si>
  <si>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</si>
  <si>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</si>
  <si>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</si>
  <si>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</si>
  <si>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</si>
  <si>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</si>
  <si>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</si>
  <si>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</si>
  <si>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</si>
  <si>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</si>
  <si>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</si>
  <si>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</si>
  <si>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</si>
  <si>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</si>
  <si>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</si>
  <si>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</si>
  <si>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</si>
  <si>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</si>
  <si>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</si>
  <si>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</si>
  <si>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</si>
  <si>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</si>
  <si>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</si>
  <si>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</si>
  <si>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</si>
  <si>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</si>
  <si>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</si>
  <si>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</si>
  <si>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</si>
  <si>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</si>
  <si>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</si>
  <si>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</si>
  <si>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</si>
  <si>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</si>
  <si>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</si>
  <si>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</si>
  <si>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</si>
  <si>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</si>
  <si>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</si>
  <si>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</si>
  <si>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</si>
  <si>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</si>
  <si>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</si>
  <si>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</si>
  <si>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</si>
  <si>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</si>
  <si>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</si>
  <si>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</si>
  <si>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</si>
  <si>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</si>
  <si>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</si>
  <si>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</si>
  <si>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</si>
  <si>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</si>
  <si>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</si>
  <si>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</si>
  <si>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</si>
  <si>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</si>
  <si>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</si>
  <si>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</si>
  <si>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</si>
  <si>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</si>
  <si>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</si>
  <si>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</si>
  <si>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</si>
  <si>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</si>
  <si>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</si>
  <si>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</si>
  <si>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</si>
  <si>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</si>
  <si>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</si>
  <si>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</si>
  <si>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</si>
  <si>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</si>
  <si>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</si>
  <si>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</si>
  <si>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</si>
  <si>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</si>
  <si>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</si>
  <si>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</si>
  <si>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</si>
  <si>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</si>
  <si>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</si>
  <si>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</si>
  <si>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</si>
  <si>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</si>
  <si>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</si>
  <si>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</si>
  <si>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</si>
  <si>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</si>
  <si>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</si>
  <si>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</si>
  <si>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</si>
  <si>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</si>
  <si>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</si>
  <si>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</si>
  <si>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</si>
  <si>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</si>
  <si>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</si>
  <si>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</si>
  <si>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</si>
  <si>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</si>
  <si>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</si>
  <si>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</si>
  <si>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</si>
  <si>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</si>
  <si>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</si>
  <si>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</si>
  <si>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</si>
  <si>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</si>
  <si>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</si>
  <si>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</si>
  <si>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</si>
  <si>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</si>
  <si>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</si>
  <si>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</si>
  <si>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</si>
  <si>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</si>
  <si>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</si>
  <si>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</si>
  <si>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</si>
  <si>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</si>
  <si>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</si>
  <si>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</si>
  <si>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</si>
  <si>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</si>
  <si>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</si>
  <si>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</si>
  <si>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</si>
  <si>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</si>
  <si>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</si>
  <si>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</si>
  <si>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</si>
  <si>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</si>
  <si>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</si>
  <si>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</si>
  <si>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</si>
  <si>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</si>
  <si>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</si>
  <si>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</si>
  <si>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</si>
  <si>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</si>
  <si>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</si>
  <si>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</si>
  <si>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</si>
  <si>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</si>
  <si>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</si>
  <si>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</si>
  <si>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</si>
  <si>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</si>
  <si>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</si>
  <si>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</si>
  <si>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</si>
  <si>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</si>
  <si>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</si>
  <si>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</si>
  <si>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</si>
  <si>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</si>
  <si>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</si>
  <si>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</si>
  <si>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</si>
  <si>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</si>
  <si>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</si>
  <si>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</si>
  <si>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</si>
  <si>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</si>
  <si>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</si>
  <si>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</si>
  <si>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</si>
  <si>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</si>
  <si>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</si>
  <si>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</si>
  <si>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</si>
  <si>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</si>
  <si>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</si>
  <si>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</si>
  <si>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</si>
  <si>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</si>
  <si>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</si>
  <si>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</si>
  <si>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</si>
  <si>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</si>
  <si>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</si>
  <si>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</si>
  <si>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</si>
  <si>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</si>
  <si>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</si>
  <si>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</si>
  <si>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</si>
  <si>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</si>
  <si>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</si>
  <si>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</si>
  <si>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</si>
  <si>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</si>
  <si>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</si>
  <si>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</si>
  <si>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</si>
  <si>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</si>
  <si>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</si>
  <si>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</si>
  <si>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</si>
  <si>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</si>
  <si>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</si>
  <si>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</si>
  <si>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</si>
  <si>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</si>
  <si>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</si>
  <si>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</si>
  <si>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</si>
  <si>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</si>
  <si>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</si>
  <si>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</si>
  <si>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</si>
  <si>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</si>
  <si>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</si>
  <si>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</si>
  <si>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</si>
  <si>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</si>
  <si>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</si>
  <si>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</si>
  <si>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</si>
  <si>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</si>
  <si>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</si>
  <si>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</si>
  <si>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</si>
  <si>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</si>
  <si>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</si>
  <si>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</si>
  <si>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</si>
  <si>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</si>
  <si>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</si>
  <si>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</si>
  <si>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</si>
  <si>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</si>
  <si>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</si>
  <si>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</si>
  <si>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</si>
  <si>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</si>
  <si>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</si>
  <si>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</si>
  <si>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</si>
  <si>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</si>
  <si>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</si>
  <si>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</si>
  <si>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</si>
  <si>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</si>
  <si>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</si>
  <si>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</si>
  <si>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</si>
  <si>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</si>
  <si>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</si>
  <si>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</si>
  <si>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</si>
  <si>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</si>
  <si>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</si>
  <si>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</si>
  <si>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</si>
  <si>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</si>
  <si>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</si>
  <si>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</si>
  <si>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</si>
  <si>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</si>
  <si>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</si>
  <si>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</si>
  <si>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</si>
  <si>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</si>
  <si>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</si>
  <si>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</si>
  <si>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</si>
  <si>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</si>
  <si>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</si>
  <si>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</si>
  <si>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</si>
  <si>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</si>
  <si>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</si>
  <si>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</si>
  <si>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</si>
  <si>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</si>
  <si>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</si>
  <si>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</si>
  <si>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</si>
  <si>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</si>
  <si>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</si>
  <si>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</si>
  <si>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</si>
  <si>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</si>
  <si>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</si>
  <si>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</si>
  <si>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</si>
  <si>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</si>
  <si>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</si>
  <si>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</si>
  <si>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</si>
  <si>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</si>
  <si>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</si>
  <si>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</si>
  <si>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</si>
  <si>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</si>
  <si>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</si>
  <si>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</si>
  <si>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PCM-20251020-00000097</t>
  </si>
  <si>
    <t xml:space="preserve">Approved Site located in Armaco,EM team still at gate waiting access approved to enter the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</si>
  <si>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</si>
  <si>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</si>
  <si>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</si>
  <si>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</si>
  <si>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</si>
  <si>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</si>
  <si>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</si>
  <si>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</si>
  <si>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</si>
  <si>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</si>
  <si>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</si>
  <si>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</si>
  <si>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</si>
  <si>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</si>
  <si>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</si>
  <si>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</si>
  <si>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</si>
  <si>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</si>
  <si>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</si>
  <si>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</si>
  <si>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</si>
  <si>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</si>
  <si>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</si>
  <si>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</si>
  <si>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</si>
  <si>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</si>
  <si>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</si>
  <si>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</si>
  <si>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</si>
  <si>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</si>
  <si>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</si>
  <si>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</si>
  <si>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</si>
  <si>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</si>
  <si>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</si>
  <si>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</si>
  <si>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</si>
  <si>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</si>
  <si>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</si>
  <si>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</si>
  <si>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</si>
  <si>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</si>
  <si>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</si>
  <si>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</si>
  <si>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</si>
  <si>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</si>
  <si>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</si>
  <si>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</si>
  <si>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</si>
  <si>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</si>
  <si>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</si>
  <si>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</si>
  <si>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</si>
  <si>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</si>
  <si>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</si>
  <si>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</si>
  <si>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</si>
  <si>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</si>
  <si>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</si>
  <si>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</si>
  <si>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</si>
  <si>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</si>
  <si>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</si>
  <si>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</si>
  <si>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</si>
  <si>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</si>
  <si>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</si>
  <si>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</si>
  <si>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</si>
  <si>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</si>
  <si>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</si>
  <si>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</si>
  <si>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</si>
  <si>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</si>
  <si>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</si>
  <si>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</si>
  <si>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</si>
  <si>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</si>
  <si>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</si>
  <si>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</si>
  <si>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</si>
  <si>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</si>
  <si>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</si>
  <si>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</si>
  <si>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</si>
  <si>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</si>
  <si>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</si>
  <si>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</si>
  <si>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</si>
  <si>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</si>
  <si>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</si>
  <si>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</si>
  <si>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</si>
  <si>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</si>
  <si>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</si>
  <si>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</si>
  <si>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</si>
  <si>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</si>
  <si>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</si>
  <si>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</si>
  <si>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TT-20251020-00885-no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</si>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</sst>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D7" sqref="D7"/>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287.49879293981212</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7.0034804398092092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8466</v>
      </c>
      <c r="E4" s="137" t="s">
        <v>38964</v>
      </c>
      <c r="F4" s="138">
        <v>45950.055914351855</v>
      </c>
      <c r="G4" s="139">
        <f ca="1">IFERROR(NOW()-F4,"")</f>
        <v>0.39130451388336951</v>
      </c>
      <c r="H4" s="138">
        <v>45950.050844907404</v>
      </c>
      <c r="I4" s="136" t="str">
        <f>IFERROR(VLOOKUP(D4,DB!A:F,6,0),"")</f>
        <v>SCECO</v>
      </c>
      <c r="J4" s="136" t="str">
        <f>IFERROR(VLOOKUP(D4,DB!A:G,7,0),"")</f>
        <v>Dead</v>
      </c>
      <c r="K4" s="140" t="s">
        <v>38969</v>
      </c>
      <c r="L4" s="141" t="str">
        <f>IFERROR(VLOOKUP(D4,DB!A:I,9,0),"")</f>
        <v>Latis</v>
      </c>
      <c r="M4" s="67"/>
    </row>
    <row r="5" spans="1:15" ht="15" customHeight="1">
      <c r="A5" s="135"/>
      <c r="B5" s="136" t="str">
        <f>IFERROR(VLOOKUP(D5,DB!A:K,11,0),"")</f>
        <v/>
      </c>
      <c r="C5" s="136"/>
      <c r="D5" s="136"/>
      <c r="E5" s="137"/>
      <c r="F5" s="138"/>
      <c r="G5" s="139">
        <f ca="1">IFERROR(NOW()-F5,"")</f>
        <v>45950.447218865738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45950.447218865738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45950.447218865738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45950.447218865738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45950.447218865738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45950.447218865738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45950.447218865738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45950.447218865738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45950.447218865738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45950.447218865738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45950.447218865738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45950.447218865738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45950.447218865738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45950.447218865738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45950.447218865738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45950.447218865738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45950.447218865738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45950.447218865738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45950.447218865738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45950.447218865738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45950.447218865738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45950.447218865738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45950.447218865738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45950.447218865738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45950.447218865738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45950.447218865738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45950.447218865738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45950.447218865738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45950.447218865738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45950.447218865738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45950.447218865738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45950.447218865738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45950.447218865738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45950.447218865738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45950.447218865738</v>
      </c>
      <c r="H39" s="138"/>
      <c r="I39" s="136" t="str">
        <f>IFERROR(VLOOKUP(D39,DB!A:F,6,0),"")</f>
        <v/>
      </c>
      <c r="J39" s="136" t="str">
        <f>IFERROR(VLOOKUP(D39,DB!A:G,7,0),"")</f>
        <v/>
      </c>
      <c r="K39" s="140"/>
      <c r="L39" s="141" t="str">
        <f>IFERROR(VLOOKUP(D39,DB!A:I,9,0),"")</f>
        <v/>
      </c>
    </row>
    <row r="40" spans="1:12" ht="15" customHeight="1">
      <c r="A40" s="152"/>
      <c r="B40" s="153" t="str">
        <f>IFERROR(VLOOKUP(D40,DB!A:K,11,0),"")</f>
        <v/>
      </c>
      <c r="C40" s="153"/>
      <c r="D40" s="153"/>
      <c r="E40" s="154"/>
      <c r="F40" s="155"/>
      <c r="G40" s="156">
        <f ca="1">IFERROR(NOW()-F40,"")</f>
        <v>45950.447218865738</v>
      </c>
      <c r="H40" s="155"/>
      <c r="I40" s="153" t="str">
        <f>IFERROR(VLOOKUP(D40,DB!A:F,6,0),"")</f>
        <v/>
      </c>
      <c r="J40" s="153" t="str">
        <f>IFERROR(VLOOKUP(D40,DB!A:G,7,0),"")</f>
        <v/>
      </c>
      <c r="K40" s="157"/>
      <c r="L40" s="158" t="str">
        <f>IFERROR(VLOOKUP(D40,DB!A:I,9,0),"")</f>
        <v/>
      </c>
    </row>
    <row r="41" spans="1:12" ht="15" customHeight="1">
      <c r="A41" s="135"/>
      <c r="B41" s="136" t="str">
        <f>IFERROR(VLOOKUP(D41,DB!A:K,11,0),"")</f>
        <v/>
      </c>
      <c r="C41" s="136"/>
      <c r="D41" s="136"/>
      <c r="E41" s="137"/>
      <c r="F41" s="138"/>
      <c r="G41" s="139">
        <f ca="1">IFERROR(NOW()-F41,"")</f>
        <v>45950.447218865738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45950.447218865738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45950.447218865738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45950.447218865738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45950.447218865738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45950.447218865738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45950.447218865738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45950.447218865738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45950.447218865738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45950.447218865738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45950.447218865738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45950.447218865738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45950.447218865738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45950.447218865738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45950.447218865738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45950.447218865738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45950.447218865738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45950.447218865738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45950.447218865738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45950.447218865738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45950.447218865738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45950.447218865738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45950.447218865738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45950.447218865738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45950.447218865738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45950.447218865738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45950.447218865738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45950.447218865738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45950.447218865738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45950.447218865738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45950.447218865738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45950.447218865738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45950.447218865738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45950.447218865738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45950.447218865738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45950.447218865738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45950.447218865738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45950.447218865738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45950.447218865738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45950.447218865738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45950.447218865738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45950.447218865738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45950.447218865738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45950.447218865738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45950.447218865738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45950.447218865738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45950.447218865738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45950.447218865738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45950.447218865738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45950.447218865738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45950.447218865738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45950.447218865738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45950.447218865738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45950.447218865738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45950.447218865738</v>
      </c>
      <c r="H95" s="138"/>
      <c r="I95" s="136" t="str">
        <f>IFERROR(VLOOKUP(D95,DB!A:F,6,0),"")</f>
        <v/>
      </c>
      <c r="J95" s="136" t="str">
        <f>IFERROR(VLOOKUP(D95,DB!A:G,7,0),"")</f>
        <v/>
      </c>
      <c r="K95" s="140"/>
      <c r="L95" s="141" t="str">
        <f>IFERROR(VLOOKUP(D95,DB!A:I,9,0),"")</f>
        <v/>
      </c>
    </row>
    <row r="96" spans="1:12" ht="15" customHeight="1">
      <c r="A96" s="152"/>
      <c r="B96" s="153" t="str">
        <f>IFERROR(VLOOKUP(D96,DB!A:K,11,0),"")</f>
        <v/>
      </c>
      <c r="C96" s="153"/>
      <c r="D96" s="153"/>
      <c r="E96" s="154"/>
      <c r="F96" s="155"/>
      <c r="G96" s="156">
        <f ca="1">IFERROR(NOW()-F96,"")</f>
        <v>45950.447218865738</v>
      </c>
      <c r="H96" s="155"/>
      <c r="I96" s="153" t="str">
        <f>IFERROR(VLOOKUP(D96,DB!A:F,6,0),"")</f>
        <v/>
      </c>
      <c r="J96" s="153" t="str">
        <f>IFERROR(VLOOKUP(D96,DB!A:G,7,0),"")</f>
        <v/>
      </c>
      <c r="K96" s="157"/>
      <c r="L96" s="158" t="str">
        <f>IFERROR(VLOOKUP(D96,DB!A:I,9,0),"")</f>
        <v/>
      </c>
    </row>
  </sheetData>
  <customSheetViews>
    <customSheetView guid="{F6042A99-DD27-4453-835D-0834D95730CC}" filter="1" showAutoFilter="1">
      <pageMargins left="0" right="0" top="0" bottom="0" header="0" footer="0"/>
      <autoFilter ref="B1:M1" xr:uid="{DFAB0E5D-13F6-47F1-9F63-3E10DA8C201F}"/>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143.72013553240686</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125.44738090277679</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5.9514434027732932</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45950.447218865738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45950.447218865738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45950.447218865738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45950.447218865738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45950.447218865738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45950.447218865738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45950.447218865738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45950.447218865738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45950.447218865738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45950.447218865738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45950.447218865738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45950.447218865738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45950.447218865738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45950.447218865738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45950.447218865738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45950.447218865738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45950.447218865738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45950.447218865738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45950.447218865738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45950.447218865738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45950.447218865738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45950.447218865738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45950.447218865738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45950.447218865738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45950.447218865738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45950.447218865738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45950.447218865738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45950.447218865738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45950.447218865738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45950.447218865738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45950.447218865738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45950.447218865738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45950.447218865738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45950.447218865738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45950.447218865738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45950.447218865738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45950.447218865738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45950.447218865738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45950.447218865738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45950.447218865738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45950.447218865738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45950.447218865738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45950.447218865738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45950.447218865738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45950.447218865738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45950.447218865738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45950.447218865738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45950.447218865738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45950.447218865738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45950.447218865738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45950.447218865738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45950.447218865738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45950.447218865738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45950.447218865738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45950.447218865738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45950.447218865738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45950.447218865738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45950.447218865738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45950.447218865738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45950.447218865738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45950.447218865738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45950.447218865738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45950.447218865738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45950.447218865738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45950.447218865738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45950.447218865738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45950.447218865738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45950.447218865738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45950.447218865738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45950.447218865738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45950.447218865738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45950.447218865738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45950.447218865738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45950.447218865738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45950.447218865738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45950.447218865738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45950.447218865738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45950.447218865738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45950.447218865738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45950.447218865738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45950.447218865738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45950.447218865738</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45950.447218865738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45950.447218865738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45950.447218865738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45950.447218865738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45950.447218865738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45950.447218865738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45950.447218865738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45950.447218865738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45950.447218865738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45950.447218865738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45950.447218865738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45950.447218865738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45950.447218865738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45950.447218865738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45950.447218865738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45950.447218865738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45950.447218865738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45950.447218865738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45950.447218865738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45950.447218865738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45950.447218865738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45950.447218865738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45950.447218865738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45950.447218865738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45950.447218865738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45950.447218865738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45950.447218865738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45950.447218865738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45950.447218865738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45950.447218865738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45950.447218865738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45950.447218865738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45950.447218865738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45950.447218865738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45950.447218865738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45950.447218865738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45950.447218865738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45950.447218865738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45950.447218865738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45950.447218865738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45950.447218865738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45950.447218865738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45950.447218865738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45950.447218865738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45950.447218865738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45950.447218865738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45950.447218865738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45950.447218865738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45950.447218865738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45950.447218865738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45950.447218865738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45950.447218865738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45950.447218865738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45950.447218865738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45950.447218865738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45950.447218865738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45950.447218865738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45950.447218865738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45950.447218865738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45950.447218865738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45950.447218865738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45950.447218865738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45950.447218865738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45950.447218865738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45950.447218865738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45950.447218865738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45950.447218865738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45950.447218865738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45950.447218865738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45950.447218865738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45950.447218865738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45950.447218865738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45950.447218865738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45950.447218865738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45950.447218865738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45950.447218865738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45950.447218865738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45950.447218865738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45950.447218865738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45950.447218865738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45950.447218865738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45950.447218865738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45950.447218865738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45950.447218865738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45950.447218865738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45950.447218865738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45950.447218865738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45950.447218865738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45950.447218865738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45950.447218865738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45950.447218865738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45950.447218865738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45950.447218865738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45950.447218865738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45950.447218865738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45950.447218865738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45950.447218865738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45950.447218865738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45950.447218865738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45950.447218865738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45950.447218865738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45950.447218865738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45950.447218865738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45950.447218865738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45950.447218865738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45950.447218865738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45950.447218865738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45950.447218865738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45950.447218865738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45950.447218865738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45950.447218865738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45950.447218865738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45950.447218865738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45950.447218865738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45950.447218865738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45950.447218865738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45950.447218865738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45950.447218865738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45950.447218865738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45950.447218865738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45950.447218865738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45950.447218865738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45950.447218865738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45950.447218865738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45950.447218865738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45950.447218865738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45950.447218865738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45950.447218865738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45950.447218865738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45950.447218865738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45950.447218865738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45950.447218865738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45950.447218865738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45950.447218865738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45950.447218865738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45950.447218865738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45950.447218865738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45950.447218865738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45950.447218865738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45950.447218865738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45950.447218865738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45950.447218865738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45950.447218865738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45950.447218865738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45950.447218865738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45950.447218865738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45950.447218865738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45950.447218865738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45950.447218865738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45950.447218865738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45950.447218865738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45950.447218865738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45950.447218865738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45950.447218865738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45950.447218865738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45950.447218865738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45950.447218865738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45950.447218865738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45950.447218865738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45950.447218865738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45950.447218865738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45950.447218865738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45950.447218865738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45950.447218865738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45950.447218865738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45950.447218865738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45950.447218865738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45950.447218865738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45950.447218865738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45950.447218865738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45950.447218865738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45950.447218865738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45950.447218865738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45950.447218865738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45950.447218865738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45950.447218865738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45950.447218865738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45950.447218865738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45950.447218865738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45950.447218865738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45950.447218865738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45950.447218865738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45950.447218865738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45950.447218865738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45950.447218865738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45950.447218865738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45950.447218865738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45950.447218865738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45950.447218865738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45950.447218865738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45950.447218865738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45950.447218865738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45950.447218865738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45950.447218865738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45950.447218865738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45950.447218865738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45950.447218865738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45950.447218865738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45950.447218865738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45950.447218865738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45950.447218865738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45950.447218865738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45950.447218865738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45950.447218865738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45950.447218865738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45950.447218865738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45950.447218865738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45950.447218865738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45950.447218865738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45950.447218865738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45950.447218865738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45950.447218865738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45950.447218865738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45950.447218865738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45950.447218865738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45950.447218865738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45950.447218865738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45950.447218865738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45950.447218865738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45950.447218865738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45950.447218865738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45950.447218865738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45950.447218865738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45950.447218865738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45950.447218865738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45950.447218865738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45950.447218865738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45950.447218865738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45950.447218865738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45950.447218865738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45950.447218865738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45950.447218865738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45950.447218865738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45950.447218865738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45950.447218865738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45950.447218865738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45950.447218865738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45950.447218865738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45950.447218865738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45950.447218865738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45950.447218865738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45950.447218865738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45950.447218865738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45950.447218865738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45950.447218865738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45950.447218865738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45950.447218865738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45950.447218865738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45950.447218865738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45950.447218865738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45950.447218865738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45950.447218865738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45950.447218865738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45950.447218865738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45950.447218865738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45950.447218865738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45950.447218865738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45950.447218865738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45950.447218865738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45950.447218865738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45950.447218865738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45950.447218865738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45950.447218865738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45950.447218865738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45950.447218865738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45950.447218865738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45950.447218865738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45950.447218865738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45950.447218865738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45950.447218865738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45950.447218865738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45950.447218865738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45950.447218865738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45950.447218865738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45950.447218865738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45950.447218865738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45950.447218865738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45950.447218865738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45950.447218865738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45950.447218865738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45950.447218865738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45950.447218865738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45950.447218865738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45950.447218865738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45950.447218865738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45950.447218865738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45950.447218865738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45950.447218865738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45950.447218865738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45950.447218865738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45950.447218865738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45950.447218865738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45950.447218865738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45950.447218865738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45950.447218865738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45950.447218865738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45950.447218865738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45950.447218865738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45950.447218865738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45950.447218865738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45950.447218865738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45950.447218865738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45950.447218865738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45950.447218865738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45950.447218865738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45950.447218865738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45950.447218865738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45950.447218865738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45950.447218865738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45950.447218865738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45950.447218865738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45950.447218865738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45950.447218865738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45950.447218865738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45950.447218865738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45950.447218865738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45950.447218865738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45950.447218865738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45950.447218865738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45950.447218865738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45950.447218865738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45950.447218865738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45950.447218865738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45950.447218865738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45950.447218865738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45950.447218865738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45950.447218865738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45950.447218865738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45950.447218865738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45950.447218865738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45950.447218865738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45950.447218865738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45950.447218865738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45950.447218865738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45950.447218865738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45950.447218865738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45950.447218865738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45950.447218865738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45950.447218865738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45950.447218865738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45950.447218865738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45950.447218865738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45950.447218865738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45950.447218865738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45950.447218865738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45950.447218865738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45950.447218865738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45950.447218865738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45950.447218865738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45950.447218865738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45950.447218865738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45950.447218865738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45950.447218865738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45950.447218865738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45950.447218865738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45950.447218865738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45950.447218865738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45950.447218865738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45950.447218865738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45950.447218865738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45950.447218865738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45950.447218865738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45950.447218865738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45950.447218865738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45950.447218865738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45950.447218865738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45950.447218865738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45950.447218865738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45950.447218865738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45950.447218865738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45950.447218865738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45950.447218865738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45950.447218865738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45950.447218865738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45950.447218865738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45950.447218865738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45950.447218865738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45950.447218865738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45950.447218865738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45950.447218865738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45950.447218865738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45950.447218865738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45950.447218865738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45950.447218865738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45950.447218865738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45950.447218865738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45950.447218865738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45950.447218865738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45950.447218865738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45950.447218865738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45950.447218865738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45950.447218865738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45950.447218865738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45950.447218865738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45950.447218865738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45950.447218865738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45950.447218865738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45950.447218865738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45950.447218865738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45950.447218865738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45950.447218865738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45950.447218865738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45950.447218865738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45950.447218865738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45950.447218865738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45950.447218865738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45950.447218865738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45950.447218865738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45950.447218865738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45950.447218865738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45950.447218865738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45950.447218865738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45950.447218865738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45950.447218865738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45950.447218865738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45950.447218865738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45950.447218865738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45950.447218865738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45950.447218865738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45950.447218865738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45950.447218865738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45950.447218865738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45950.447218865738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45950.447218865738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45950.447218865738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45950.447218865738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45950.447218865738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45950.447218865738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45950.447218865738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45950.447218865738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45950.447218865738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45950.447218865738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45950.447218865738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45950.447218865738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45950.447218865738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45950.447218865738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45950.447218865738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45950.447218865738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45950.447218865738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45950.447218865738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45950.447218865738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45950.447218865738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45950.447218865738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45950.447218865738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45950.447218865738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45950.447218865738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45950.447218865738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45950.447218865738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45950.447218865738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45950.447218865738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45950.447218865738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45950.447218865738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45950.447218865738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45950.447218865738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45950.447218865738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45950.447218865738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45950.447218865738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45950.447218865738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45950.447218865738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45950.447218865738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45950.447218865738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45950.447218865738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45950.447218865738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45950.447218865738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45950.447218865738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45950.447218865738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45950.447218865738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45950.447218865738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45950.447218865738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45950.447218865738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45950.447218865738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45950.447218865738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45950.447218865738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45950.447218865738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45950.447218865738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45950.447218865738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45950.447218865738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45950.447218865738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45950.447218865738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45950.447218865738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45950.447218865738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45950.447218865738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45950.447218865738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45950.447218865738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45950.447218865738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45950.447218865738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45950.447218865738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45950.447218865738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45950.447218865738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45950.447218865738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45950.447218865738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45950.447218865738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45950.447218865738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45950.447218865738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45950.447218865738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45950.447218865738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45950.447218865738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45950.447218865738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45950.447218865738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45950.447218865738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45950.447218865738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45950.447218865738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45950.447218865738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45950.447218865738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45950.447218865738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45950.447218865738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45950.447218865738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45950.447218865738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45950.447218865738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45950.447218865738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45950.447218865738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45950.447218865738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45950.447218865738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45950.447218865738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45950.447218865738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45950.447218865738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45950.447218865738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45950.447218865738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45950.447218865738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45950.447218865738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45950.447218865738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45950.447218865738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45950.447218865738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45950.447218865738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45950.447218865738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45950.447218865738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45950.447218865738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45950.447218865738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45950.447218865738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45950.447218865738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45950.447218865738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45950.447218865738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45950.447218865738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45950.447218865738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45950.447218865738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45950.447218865738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45950.447218865738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45950.447218865738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45950.447218865738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45950.447218865738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45950.447218865738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45950.447218865738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45950.447218865738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45950.447218865738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45950.447218865738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45950.447218865738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45950.447218865738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45950.447218865738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45950.447218865738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45950.447218865738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45950.447218865738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45950.447218865738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45950.447218865738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45950.447218865738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45950.447218865738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45950.447218865738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45950.447218865738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45950.447218865738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45950.447218865738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45950.447218865738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45950.447218865738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45950.447218865738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45950.447218865738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45950.447218865738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45950.447218865738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45950.447218865738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45950.447218865738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45950.447218865738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45950.447218865738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45950.447218865738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45950.447218865738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45950.447218865738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45950.447218865738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45950.447218865738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45950.447218865738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45950.447218865738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45950.447218865738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45950.447218865738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45950.447218865738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45950.447218865738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45950.447218865738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45950.447218865738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45950.447218865738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45950.447218865738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45950.447218865738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45950.447218865738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45950.447218865738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45950.447218865738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45950.447218865738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45950.447218865738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45950.447218865738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45950.447218865738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45950.447218865738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45950.447218865738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45950.447218865738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45950.447218865738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45950.447218865738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45950.447218865738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45950.447218865738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45950.447218865738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45950.447218865738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45950.447218865738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45950.447218865738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45950.447218865738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45950.447218865738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45950.447218865738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45950.447218865738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45950.447218865738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45950.447218865738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45950.447218865738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45950.447218865738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45950.447218865738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45950.447218865738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45950.447218865738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45950.447218865738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45950.447218865738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45950.447218865738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45950.447218865738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45950.447218865738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45950.447218865738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45950.447218865738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45950.447218865738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45950.447218865738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45950.447218865738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45950.447218865738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45950.447218865738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45950.447218865738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45950.447218865738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45950.447218865738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45950.447218865738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45950.447218865738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45950.447218865738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45950.447218865738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45950.447218865738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45950.447218865738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45950.447218865738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45950.447218865738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45950.447218865738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45950.447218865738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45950.447218865738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45950.447218865738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45950.447218865738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45950.447218865738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45950.447218865738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45950.447218865738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45950.447218865738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45950.447218865738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45950.447218865738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45950.447218865738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45950.447218865738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45950.447218865738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45950.447218865738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45950.447218865738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45950.447218865738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45950.447218865738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45950.447218865738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45950.447218865738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45950.447218865738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45950.447218865738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45950.447218865738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45950.447218865738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45950.447218865738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45950.447218865738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45950.447218865738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45950.447218865738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45950.447218865738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45950.447218865738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45950.447218865738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45950.447218865738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45950.447218865738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45950.447218865738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45950.447218865738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45950.447218865738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45950.447218865738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45950.447218865738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45950.447218865738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45950.447218865738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45950.447218865738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45950.447218865738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45950.447218865738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45950.447218865738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45950.447218865738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45950.447218865738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45950.447218865738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45950.447218865738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45950.447218865738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45950.447218865738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45950.447218865738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45950.447218865738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45950.447218865738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45950.447218865738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45950.447218865738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45950.447218865738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45950.447218865738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45950.447218865738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45950.447218865738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45950.447218865738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45950.447218865738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45950.447218865738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45950.447218865738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45950.447218865738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45950.447218865738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45950.447218865738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45950.447218865738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45950.447218865738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45950.447218865738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45950.447218865738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45950.447218865738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45950.447218865738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45950.447218865738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45950.447218865738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45950.447218865738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45950.447218865738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45950.447218865738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45950.447218865738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45950.447218865738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45950.447218865738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45950.447218865738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45950.447218865738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45950.447218865738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45950.447218865738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45950.447218865738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45950.447218865738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45950.447218865738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45950.447218865738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45950.447218865738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45950.447218865738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45950.447218865738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45950.447218865738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45950.447218865738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45950.447218865738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45950.447218865738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45950.447218865738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45950.447218865738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45950.447218865738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45950.447218865738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45950.447218865738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45950.447218865738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45950.447218865738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45950.447218865738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45950.447218865738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45950.447218865738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45950.447218865738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45950.447218865738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45950.447218865738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45950.447218865738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45950.447218865738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45950.447218865738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45950.447218865738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45950.447218865738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45950.447218865738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45950.447218865738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45950.447218865738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45950.447218865738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45950.447218865738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45950.447218865738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45950.447218865738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45950.447218865738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45950.447218865738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45950.447218865738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45950.447218865738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45950.447218865738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45950.447218865738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45950.447218865738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45950.447218865738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45950.447218865738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45950.447218865738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45950.447218865738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45950.447218865738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45950.447218865738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45950.447218865738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45950.447218865738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45950.447218865738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45950.447218865738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45950.447218865738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45950.447218865738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45950.447218865738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45950.447218865738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45950.447218865738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45950.447218865738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45950.447218865738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45950.447218865738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45950.447218865738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45950.447218865738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45950.447218865738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45950.447218865738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45950.447218865738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45950.447218865738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45950.447218865738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45950.447218865738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45950.447218865738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45950.447218865738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45950.447218865738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45950.447218865738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45950.447218865738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45950.447218865738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45950.447218865738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45950.447218865738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45950.447218865738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45950.447218865738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45950.447218865738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45950.447218865738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45950.447218865738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45950.447218865738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45950.447218865738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45950.447218865738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45950.447218865738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45950.447218865738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45950.447218865738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45950.447218865738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45950.447218865738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45950.447218865738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45950.447218865738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45950.447218865738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45950.447218865738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45950.447218865738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45950.447218865738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45950.447218865738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45950.447218865738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45950.447218865738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45950.447218865738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45950.447218865738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45950.447218865738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45950.447218865738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45950.447218865738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45950.447218865738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45950.447218865738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45950.447218865738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45950.447218865738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45950.447218865738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45950.447218865738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45950.447218865738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45950.447218865738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45950.447218865738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45950.447218865738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45950.447218865738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45950.447218865738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45950.447218865738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45950.447218865738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45950.447218865738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45950.447218865738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45950.447218865738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45950.447218865738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45950.447218865738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45950.447218865738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45950.447218865738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45950.447218865738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45950.447218865738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45950.447218865738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45950.447218865738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45950.447218865738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45950.447218865738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45950.447218865738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45950.447218865738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45950.447218865738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45950.447218865738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45950.447218865738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45950.447218865738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45950.447218865738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45950.447218865738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45950.447218865738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45950.447218865738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45950.447218865738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45950.447218865738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45950.447218865738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45950.447218865738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45950.447218865738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45950.447218865738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45950.447218865738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45950.447218865738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45950.447218865738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45950.447218865738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45950.447218865738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45950.447218865738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45950.447218865738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45950.447218865738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45950.447218865738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45950.447218865738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45950.447218865738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45950.447218865738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45950.447218865738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45950.447218865738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45950.447218865738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45950.447218865738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45950.447218865738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45950.447218865738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45950.447218865738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45950.447218865738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45950.447218865738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45950.447218865738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45950.447218865738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45950.447218865738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45950.447218865738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45950.447218865738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45950.447218865738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45950.447218865738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45950.447218865738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45950.447218865738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45950.447218865738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45950.447218865738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45950.447218865738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45950.447218865738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45950.447218865738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45950.447218865738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45950.447218865738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45950.447218865738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45950.447218865738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45950.447218865738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45950.447218865738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45950.447218865738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45950.447218865738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45950.447218865738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45950.447218865738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45950.447218865738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45950.447218865738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45950.447218865738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45950.447218865738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45950.447218865738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45950.447218865738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45950.447218865738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45950.447218865738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45950.447218865738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45950.447218865738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45950.447218865738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45950.447218865738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45950.447218865738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45950.447218865738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45950.447218865738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45950.447218865738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45950.447218865738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45950.447218865738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45950.447218865738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45950.447218865738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45950.447218865738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45950.447218865738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45950.447218865738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45950.447218865738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45950.447218865738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45950.447218865738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45950.447218865738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45950.447218865738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45950.447218865738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45950.447218865738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45950.447218865738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45950.447218865738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45950.447218865738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45950.447218865738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45950.447218865738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45950.447218865738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45950.447218865738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45950.447218865738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45950.447218865738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45950.447218865738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45950.447218865738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45950.447218865738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45950.447218865738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45950.447218865738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45950.447218865738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45950.447218865738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45950.447218865738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45950.447218865738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45950.447218865738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45950.447218865738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45950.447218865738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45950.447218865738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45950.447218865738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45950.447218865738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45950.447218865738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45950.447218865738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45950.447218865738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45950.447218865738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45950.447218865738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45950.447218865738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45950.447218865738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45950.447218865738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45950.447218865738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45950.447218865738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45950.447218865738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45950.447218865738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45950.447218865738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45950.447218865738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45950.447218865738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45950.447218865738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45950.447218865738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45950.447218865738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45950.447218865738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45950.447218865738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45950.447218865738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45950.447218865738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45950.447218865738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45950.447218865738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45950.447218865738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45950.447218865738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45950.447218865738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45950.447218865738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45950.447218865738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45950.447218865738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45950.447218865738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45950.447218865738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45950.447218865738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45950.447218865738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45950.447218865738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45950.447218865738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45950.447218865738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45950.447218865738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45950.447218865738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45950.447218865738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45950.447218865738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45950.447218865738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45950.447218865738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45950.447218865738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45950.447218865738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45950.447218865738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45950.447218865738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45950.447218865738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45950.447218865738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45950.447218865738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45950.447218865738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45950.447218865738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45950.447218865738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45950.447218865738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45950.447218865738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45950.447218865738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45950.447218865738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45950.447218865738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45950.447218865738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45950.447218865738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45950.447218865738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45950.447218865738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45950.447218865738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45950.447218865738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45950.447218865738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45950.447218865738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45950.447218865738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45950.447218865738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45950.447218865738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45950.447218865738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45950.447218865738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45950.447218865738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45950.447218865738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45950.447218865738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45950.447218865738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45950.447218865738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45950.447218865738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45950.447218865738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45950.447218865738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45950.447218865738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45950.447218865738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45950.447218865738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45950.447218865738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45950.447218865738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45950.447218865738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45950.447218865738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45950.447218865738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45950.447218865738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45950.447218865738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45950.447218865738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45950.447218865738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45950.447218865738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45950.447218865738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45950.447218865738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45950.447218865738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45950.447218865738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45950.447218865738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45950.447218865738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45950.447218865738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45950.447218865738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45950.447218865738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45950.447218865738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45950.447218865738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45950.447218865738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45950.447218865738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45950.447218865738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45950.447218865738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45950.447218865738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45950.447218865738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45950.447218865738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45950.447218865738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45950.447218865738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45950.447218865738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45950.447218865738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45950.447218865738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45950.447218865738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45950.447218865738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45950.447218865738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45950.447218865738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45950.447218865738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45950.447218865738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45950.447218865738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45950.447218865738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45950.447218865738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45950.447218865738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45950.447218865738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45950.447218865738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45950.447218865738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45950.447218865738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45950.447218865738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45950.447218865738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45950.447218865738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45950.447218865738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45950.447218865738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45950.447218865738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45950.447218865738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45950.447218865738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45950.447218865738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45950.447218865738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45950.447218865738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45950.447218865738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45950.447218865738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45950.447218865738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45950.447218865738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45950.447218865738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45950.447218865738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45950.447218865738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45950.447218865738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45950.447218865738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45950.447218865738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45950.447218865738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45950.447218865738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45950.447218865738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45950.447218865738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45950.447218865738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45950.447218865738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45950.447218865738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45950.447218865738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45950.447218865738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45950.447218865738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45950.447218865738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45950.447218865738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45950.447218865738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45950.447218865738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45950.447218865738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45950.447218865738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45950.447218865738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45950.447218865738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45950.447218865738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45950.447218865738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45950.447218865738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45950.447218865738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45950.447218865738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45950.447218865738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45950.447218865738</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246.96650127314206</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23873</v>
      </c>
      <c r="E3" s="100" t="s">
        <v>38964</v>
      </c>
      <c r="F3" s="125">
        <v>45950.11383101852</v>
      </c>
      <c r="G3" s="126">
        <f ca="1">IFERROR(NOW()-F3,"")</f>
        <v>0.33338784721854609</v>
      </c>
      <c r="H3" s="125">
        <v>45950.102280092593</v>
      </c>
      <c r="I3" s="121" t="str">
        <f>IFERROR(VLOOKUP(D3,DB!A:F,6,0),"")</f>
        <v>SCECO</v>
      </c>
      <c r="J3" s="121" t="str">
        <f>IFERROR(VLOOKUP(D3,DB!A:G,7,0),"")</f>
        <v>Dead+Vandalized</v>
      </c>
      <c r="K3" s="127" t="s">
        <v>39059</v>
      </c>
      <c r="L3" s="123" t="str">
        <f>IFERROR(VLOOKUP(D3,DB!A:I,9,0),"")</f>
        <v>Latis</v>
      </c>
    </row>
    <row r="4" spans="1:16" ht="15" customHeight="1">
      <c r="A4" s="121" t="s">
        <v>39060</v>
      </c>
      <c r="B4" s="121" t="str">
        <f>IFERROR(VLOOKUP(D4,DB!A:K,11,0),"")</f>
        <v>R4</v>
      </c>
      <c r="C4" s="122">
        <v>6</v>
      </c>
      <c r="D4" s="95" t="s">
        <v>34671</v>
      </c>
      <c r="E4" s="100" t="s">
        <v>39047</v>
      </c>
      <c r="F4" s="125">
        <v>45950.361504629633</v>
      </c>
      <c r="G4" s="126">
        <f ca="1">IFERROR(NOW()-F4,"")</f>
        <v>8.5714236105559394E-2</v>
      </c>
      <c r="H4" s="125">
        <v>45950.354641203703</v>
      </c>
      <c r="I4" s="121" t="str">
        <f>IFERROR(VLOOKUP(D4,DB!A:F,6,0),"")</f>
        <v>SCECO</v>
      </c>
      <c r="J4" s="121" t="str">
        <f>IFERROR(VLOOKUP(D4,DB!A:G,7,0),"")</f>
        <v>Vandalized+In progress</v>
      </c>
      <c r="K4" s="127" t="s">
        <v>39061</v>
      </c>
      <c r="L4" s="123" t="str">
        <f>IFERROR(VLOOKUP(D4,DB!A:I,9,0),"")</f>
        <v>Latis</v>
      </c>
    </row>
    <row r="5" spans="1:16" ht="15" customHeight="1">
      <c r="A5" s="121"/>
      <c r="B5" s="121" t="str">
        <f>IFERROR(VLOOKUP(D5,DB!A:K,11,0),"")</f>
        <v/>
      </c>
      <c r="C5" s="122"/>
      <c r="D5" s="95"/>
      <c r="E5" s="100"/>
      <c r="F5" s="125"/>
      <c r="G5" s="126">
        <f ca="1">IFERROR(NOW()-F5,"")</f>
        <v>45950.447218865738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45950.447218865738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45950.447218865738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45950.447218865738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45950.447218865738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45950.447218865738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45950.447218865738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45950.447218865738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45950.447218865738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45950.447218865738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45950.447218865738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45950.447218865738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45950.447218865738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45950.447218865738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45950.447218865738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45950.447218865738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45950.447218865738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45950.447218865738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45950.447218865738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45950.447218865738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45950.447218865738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45950.447218865738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45950.447218865738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45950.447218865738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45950.447218865738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45950.447218865738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45950.447218865738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45950.447218865738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45950.447218865738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45950.447218865738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45950.447218865738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45950.447218865738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45950.447218865738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45950.447218865738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45950.447218865738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45950.447218865738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45950.447218865738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45950.447218865738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45950.447218865738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45950.447218865738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45950.447218865738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45950.447218865738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45950.447218865738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45950.447218865738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45950.447218865738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45950.447218865738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45950.447218865738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45950.447218865738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45950.447218865738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45950.447218865738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45950.447218865738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45950.447218865738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45950.447218865738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45950.447218865738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45950.447218865738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45950.447218865738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45950.447218865738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45950.447218865738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45950.447218865738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45950.447218865738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45950.447218865738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45950.447218865738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45950.447218865738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45950.447218865738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45950.447218865738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45950.447218865738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45950.447218865738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45950.447218865738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45950.447218865738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45950.447218865738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45950.447218865738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45950.447218865738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45950.447218865738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45950.447218865738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45950.447218865738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45950.447218865738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45950.447218865738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45950.447218865738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45950.447218865738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45950.447218865738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45950.447218865738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45950.447218865738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45950.447218865738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45950.447218865738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45950.447218865738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45950.447218865738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45950.447218865738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45950.447218865738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45950.447218865738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45950.447218865738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45950.447218865738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45950.447218865738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45950.447218865738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45950.447218865738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45950.447218865738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45950.447218865738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45950.447218865738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45950.447218865738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45950.447218865738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45950.447218865738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45950.447218865738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45950.447218865738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45950.447218865738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45950.447218865738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45950.447218865738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45950.447218865738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45950.447218865738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45950.447218865738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45950.447218865738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45950.447218865738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45950.447218865738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45950.447218865738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45950.447218865738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45950.447218865738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45950.447218865738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45950.447218865738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45950.447218865738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45950.447218865738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45950.447218865738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45950.447218865738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45950.447218865738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45950.447218865738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45950.447218865738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45950.447218865738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45950.447218865738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45950.447218865738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45950.447218865738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45950.447218865738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45950.447218865738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45950.447218865738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45950.447218865738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45950.447218865738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45950.447218865738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45950.447218865738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45950.447218865738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45950.447218865738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45950.447218865738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45950.447218865738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45950.447218865738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45950.447218865738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45950.447218865738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45950.447218865738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45950.447218865738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45950.447218865738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45950.447218865738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45950.447218865738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45950.447218865738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45950.447218865738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45950.447218865738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45950.447218865738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45950.447218865738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45950.447218865738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45950.447218865738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45950.447218865738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45950.447218865738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45950.447218865738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45950.447218865738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45950.447218865738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45950.447218865738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45950.447218865738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45950.447218865738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45950.447218865738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45950.447218865738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45950.447218865738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45950.447218865738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45950.447218865738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45950.447218865738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45950.447218865738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45950.447218865738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45950.447218865738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45950.447218865738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45950.447218865738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45950.447218865738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45950.447218865738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45950.447218865738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45950.447218865738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45950.447218865738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45950.447218865738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45950.447218865738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45950.447218865738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45950.447218865738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45950.447218865738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45950.447218865738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45950.447218865738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45950.447218865738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45950.447218865738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45950.447218865738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45950.447218865738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45950.447218865738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45950.447218865738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45950.447218865738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45950.447218865738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45950.447218865738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45950.447218865738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45950.447218865738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45950.447218865738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45950.447218865738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45950.447218865738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45950.447218865738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45950.447218865738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45950.447218865738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45950.447218865738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45950.447218865738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45950.447218865738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45950.447218865738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45950.447218865738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45950.447218865738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45950.447218865738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45950.447218865738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45950.447218865738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45950.447218865738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45950.447218865738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45950.447218865738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45950.447218865738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45950.447218865738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45950.447218865738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45950.447218865738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45950.447218865738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45950.447218865738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45950.447218865738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45950.447218865738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45950.447218865738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45950.447218865738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45950.447218865738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45950.447218865738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45950.447218865738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45950.447218865738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45950.447218865738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45950.447218865738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45950.447218865738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45950.447218865738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45950.447218865738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45950.447218865738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45950.447218865738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45950.447218865738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45950.447218865738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45950.447218865738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45950.447218865738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45950.447218865738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45950.447218865738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45950.447218865738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45950.447218865738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45950.447218865738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45950.447218865738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45950.447218865738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45950.447218865738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45950.447218865738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45950.447218865738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45950.447218865738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45950.447218865738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45950.447218865738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45950.447218865738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45950.447218865738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45950.447218865738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45950.447218865738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45950.447218865738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45950.447218865738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45950.447218865738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45950.447218865738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45950.447218865738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45950.447218865738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45950.447218865738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45950.447218865738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45950.447218865738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45950.447218865738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45950.447218865738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45950.447218865738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45950.447218865738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45950.447218865738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45950.447218865738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45950.447218865738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45950.447218865738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45950.447218865738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45950.447218865738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45950.447218865738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45950.447218865738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45950.447218865738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45950.447218865738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45950.447218865738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45950.447218865738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45950.447218865738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45950.447218865738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45950.447218865738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45950.447218865738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45950.447218865738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45950.447218865738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45950.447218865738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45950.447218865738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45950.447218865738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45950.447218865738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45950.447218865738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45950.447218865738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45950.447218865738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45950.447218865738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45950.447218865738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45950.447218865738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45950.447218865738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45950.447218865738</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45950.447218865738</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K19" sqref="K1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39062</v>
      </c>
      <c r="B2" s="37" t="str">
        <f>IFERROR(VLOOKUP(D2,DB!A:K,11,0),"")</f>
        <v>R5</v>
      </c>
      <c r="C2" s="37">
        <v>3</v>
      </c>
      <c r="D2" s="120" t="s">
        <v>36000</v>
      </c>
      <c r="E2" s="37" t="s">
        <v>38964</v>
      </c>
      <c r="F2" s="38">
        <v>45891.832060185188</v>
      </c>
      <c r="G2" s="146">
        <f ca="1">IFERROR(NOW()-F2,"")</f>
        <v>58.615158680549939</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39047</v>
      </c>
      <c r="F3" s="38">
        <v>45926.188877314817</v>
      </c>
      <c r="G3" s="146">
        <f t="shared" ref="G3" ca="1" si="0">IFERROR(NOW()-F3,"")</f>
        <v>24.258341550921614</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5.6756447916632169</v>
      </c>
      <c r="H4" s="38">
        <v>45944.676192129627</v>
      </c>
      <c r="I4" s="37" t="str">
        <f>IFERROR(VLOOKUP(D4,DB!A:F,6,0),"")</f>
        <v>SCECO</v>
      </c>
      <c r="J4" s="37" t="str">
        <f>IFERROR(VLOOKUP(D4,DB!A:G,7,0),"")</f>
        <v>Dead</v>
      </c>
      <c r="K4" s="37" t="s">
        <v>39067</v>
      </c>
      <c r="L4" s="37" t="str">
        <f>IFERROR(VLOOKUP(D4,DB!A:I,9,0),"")</f>
        <v>Latis</v>
      </c>
    </row>
    <row r="5" spans="1:13" ht="30.75">
      <c r="A5" s="159" t="s">
        <v>39068</v>
      </c>
      <c r="B5" s="159" t="str">
        <f>IFERROR(VLOOKUP(D5,DB!A:K,11,0),"")</f>
        <v>R5</v>
      </c>
      <c r="C5" s="159">
        <v>1</v>
      </c>
      <c r="D5" s="159" t="s">
        <v>34747</v>
      </c>
      <c r="E5" s="159" t="s">
        <v>39047</v>
      </c>
      <c r="F5" s="160">
        <v>45948.661111111112</v>
      </c>
      <c r="G5" s="161">
        <f ca="1">IFERROR(NOW()-F5,"")</f>
        <v>1.7861077546258457</v>
      </c>
      <c r="H5" s="160">
        <v>45948.661111111112</v>
      </c>
      <c r="I5" s="159" t="str">
        <f>IFERROR(VLOOKUP(D5,DB!A:F,6,0),"")</f>
        <v>SCECO</v>
      </c>
      <c r="J5" s="159" t="str">
        <f>IFERROR(VLOOKUP(D5,DB!A:G,7,0),"")</f>
        <v>Dead</v>
      </c>
      <c r="K5" s="159" t="s">
        <v>39069</v>
      </c>
      <c r="L5" s="159" t="str">
        <f>IFERROR(VLOOKUP(D5,DB!A:I,9,0),"")</f>
        <v>Latis</v>
      </c>
    </row>
    <row r="6" spans="1:13" ht="15">
      <c r="A6" s="159" t="s">
        <v>39070</v>
      </c>
      <c r="B6" s="159" t="str">
        <f>IFERROR(VLOOKUP(D6,DB!A:K,11,0),"")</f>
        <v>R5</v>
      </c>
      <c r="C6" s="159">
        <v>1</v>
      </c>
      <c r="D6" s="159" t="s">
        <v>30770</v>
      </c>
      <c r="E6" s="159" t="s">
        <v>38964</v>
      </c>
      <c r="F6" s="160">
        <v>45950.41909722222</v>
      </c>
      <c r="G6" s="161">
        <f ca="1">IFERROR(NOW()-F6,"")</f>
        <v>2.812164351780666E-2</v>
      </c>
      <c r="H6" s="160">
        <v>45950.412152777775</v>
      </c>
      <c r="I6" s="159" t="str">
        <f>IFERROR(VLOOKUP(D6,DB!A:F,6,0),"")</f>
        <v>SCECO</v>
      </c>
      <c r="J6" s="159" t="str">
        <f>IFERROR(VLOOKUP(D6,DB!A:G,7,0),"")</f>
        <v>Vandalized</v>
      </c>
      <c r="K6" s="159" t="s">
        <v>39071</v>
      </c>
      <c r="L6" s="159" t="str">
        <f>IFERROR(VLOOKUP(D6,DB!A:I,9,0),"")</f>
        <v>Latis</v>
      </c>
    </row>
    <row r="7" spans="1:13" ht="15">
      <c r="A7" s="159"/>
      <c r="B7" s="159" t="str">
        <f>IFERROR(VLOOKUP(D7,DB!A:K,11,0),"")</f>
        <v/>
      </c>
      <c r="C7" s="159"/>
      <c r="D7" s="159"/>
      <c r="E7" s="159"/>
      <c r="F7" s="160"/>
      <c r="G7" s="161">
        <f ca="1">IFERROR(NOW()-F7,"")</f>
        <v>45950.447218865738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45950.447218865738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45950.447218865738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45950.447218865738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45950.447218865738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45950.447218865738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45950.447218865738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45950.447218865738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45950.447218865738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45950.447218865738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45950.447218865738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45950.447218865738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45950.447218865738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45950.447218865738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45950.447218865738</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45950.447218865738</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45950.447218865738</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45950.447218865738</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45950.447218865738</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45950.447218865738</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45950.447218865738</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45950.447218865738</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45950.447218865738</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45950.447218865738</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45950.447218865738</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45950.447218865738</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45950.447218865738</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45950.447218865738</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45950.447218865738</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45950.447218865738</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45950.447218865738</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45950.447218865738</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45950.447218865738</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45950.447218865738</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45950.447218865738</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45950.447218865738</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45950.447218865738</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45950.447218865738</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45950.447218865738</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45950.447218865738</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45950.447218865738</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45950.447218865738</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45950.447218865738</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45950.447218865738</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45950.447218865738</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45950.447218865738</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45950.447218865738</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45950.447218865738</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45950.447218865738</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45950.447218865738</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45950.447218865738</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45950.447218865738</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45950.447218865738</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45950.447218865738</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45950.447218865738</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45950.447218865738</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45950.447218865738</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45950.447218865738</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45950.447218865738</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45950.447218865738</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45950.447218865738</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45950.447218865738</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45950.447218865738</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45950.447218865738</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45950.447218865738</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45950.447218865738</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45950.447218865738</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45950.447218865738</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45950.447218865738</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45950.447218865738</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45950.447218865738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45950.447218865738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45950.447218865738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45950.447218865738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45950.447218865738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45950.447218865738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45950.447218865738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45950.447218865738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45950.447218865738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45950.447218865738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45950.447218865738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45950.447218865738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45950.447218865738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45950.447218865738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45950.447218865738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45950.447218865738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45950.447218865738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45950.447218865738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45950.447218865738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45950.447218865738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45950.447218865738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45950.447218865738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45950.447218865738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45950.447218865738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45950.447218865738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45950.447218865738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45950.447218865738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45950.447218865738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45950.447218865738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45950.447218865738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45950.447218865738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45950.447218865738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45950.447218865738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45950.447218865738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45950.447218865738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45950.447218865738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45950.447218865738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45950.447218865738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45950.447218865738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45950.447218865738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45950.447218865738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45950.447218865738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45950.447218865738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45950.447218865738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45950.447218865738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45950.447218865738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45950.447218865738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45950.447218865738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45950.447218865738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45950.447218865738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45950.447218865738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45950.447218865738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45950.447218865738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45950.447218865738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45950.447218865738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45950.447218865738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45950.447218865738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45950.447218865738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45950.447218865738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45950.447218865738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45950.447218865738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45950.447218865738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45950.447218865738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45950.447218865738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45950.447218865738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45950.447218865738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45950.447218865738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45950.447218865738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45950.447218865738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45950.447218865738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45950.447218865738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45950.447218865738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45950.447218865738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45950.447218865738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45950.447218865738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45950.447218865738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45950.447218865738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45950.447218865738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45950.447218865738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45950.447218865738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45950.447218865738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45950.447218865738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45950.447218865738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45950.447218865738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45950.447218865738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45950.447218865738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45950.447218865738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45950.447218865738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45950.447218865738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45950.447218865738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45950.447218865738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45950.447218865738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45950.447218865738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45950.447218865738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45950.447218865738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45950.447218865738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45950.447218865738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45950.447218865738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45950.447218865738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45950.447218865738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45950.447218865738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45950.447218865738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45950.447218865738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45950.447218865738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45950.447218865738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45950.447218865738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45950.447218865738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45950.447218865738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45950.447218865738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45950.447218865738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45950.447218865738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45950.447218865738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45950.447218865738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45950.447218865738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45950.447218865738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45950.447218865738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45950.447218865738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45950.447218865738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45950.447218865738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45950.447218865738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45950.447218865738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45950.447218865738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45950.447218865738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45950.447218865738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45950.447218865738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45950.447218865738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45950.447218865738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45950.447218865738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45950.447218865738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45950.447218865738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45950.447218865738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45950.447218865738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45950.447218865738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45950.447218865738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45950.447218865738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45950.447218865738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45950.447218865738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45950.447218865738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45950.447218865738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45950.447218865738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45950.447218865738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45950.447218865738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45950.447218865738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45950.447218865738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45950.447218865738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45950.447218865738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45950.447218865738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45950.447218865738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45950.447218865738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45950.447218865738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45950.447218865738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45950.447218865738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45950.447218865738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45950.447218865738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45950.447218865738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45950.447218865738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45950.447218865738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45950.447218865738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45950.447218865738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45950.447218865738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45950.447218865738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45950.447218865738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45950.447218865738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45950.447218865738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45950.447218865738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45950.447218865738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45950.447218865738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45950.447218865738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45950.447218865738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45950.447218865738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45950.447218865738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45950.447218865738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45950.447218865738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45950.447218865738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45950.447218865738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45950.447218865738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45950.447218865738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45950.447218865738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45950.447218865738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45950.447218865738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45950.447218865738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45950.447218865738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45950.447218865738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45950.447218865738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45950.447218865738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45950.447218865738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45950.447218865738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45950.447218865738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45950.447218865738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45950.447218865738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45950.447218865738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45950.447218865738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45950.447218865738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45950.447218865738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45950.447218865738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45950.447218865738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45950.447218865738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45950.447218865738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45950.447218865738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45950.447218865738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45950.447218865738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45950.447218865738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45950.447218865738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45950.447218865738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45950.447218865738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45950.447218865738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45950.447218865738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45950.447218865738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45950.447218865738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45950.447218865738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45950.447218865738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45950.447218865738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45950.447218865738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45950.447218865738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45950.447218865738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45950.447218865738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45950.447218865738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45950.447218865738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45950.447218865738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45950.447218865738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45950.447218865738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45950.447218865738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45950.447218865738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45950.447218865738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45950.447218865738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45950.447218865738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45950.447218865738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45950.447218865738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45950.447218865738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45950.447218865738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45950.447218865738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45950.447218865738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45950.447218865738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45950.447218865738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45950.447218865738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45950.447218865738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45950.447218865738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45950.447218865738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45950.447218865738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45950.447218865738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45950.447218865738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45950.447218865738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45950.447218865738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45950.447218865738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45950.447218865738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45950.447218865738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45950.447218865738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45950.447218865738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45950.447218865738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45950.447218865738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45950.447218865738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45950.447218865738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45950.447218865738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45950.447218865738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45950.447218865738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45950.447218865738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45950.447218865738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45950.447218865738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45950.447218865738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45950.447218865738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45950.447218865738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45950.447218865738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45950.447218865738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45950.447218865738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45950.447218865738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45950.447218865738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45950.447218865738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45950.447218865738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45950.447218865738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45950.447218865738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45950.447218865738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45950.447218865738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45950.447218865738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45950.447218865738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45950.447218865738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45950.447218865738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45950.447218865738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45950.447218865738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45950.447218865738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45950.447218865738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45950.447218865738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45950.447218865738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45950.447218865738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45950.447218865738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45950.447218865738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45950.447218865738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45950.447218865738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45950.447218865738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45950.447218865738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45950.447218865738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45950.447218865738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45950.447218865738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45950.447218865738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45950.447218865738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45950.447218865738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45950.447218865738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45950.447218865738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45950.447218865738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45950.447218865738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45950.447218865738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45950.447218865738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45950.447218865738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45950.447218865738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45950.447218865738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45950.447218865738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45950.447218865738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45950.447218865738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45950.447218865738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45950.447218865738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45950.447218865738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45950.447218865738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45950.447218865738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45950.447218865738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45950.447218865738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45950.447218865738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45950.447218865738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45950.447218865738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45950.447218865738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45950.447218865738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45950.447218865738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45950.447218865738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45950.447218865738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45950.447218865738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45950.447218865738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45950.447218865738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45950.447218865738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45950.447218865738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45950.447218865738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45950.447218865738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45950.447218865738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45950.447218865738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45950.447218865738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45950.447218865738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45950.447218865738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45950.447218865738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45950.447218865738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45950.447218865738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45950.447218865738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45950.447218865738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45950.447218865738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45950.447218865738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45950.447218865738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45950.447218865738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45950.447218865738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45950.447218865738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45950.447218865738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45950.447218865738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45950.447218865738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45950.447218865738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45950.447218865738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45950.447218865738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45950.447218865738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45950.447218865738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45950.447218865738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45950.447218865738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45950.447218865738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45950.447218865738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45950.447218865738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45950.447218865738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45950.447218865738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45950.447218865738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45950.447218865738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45950.447218865738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45950.447218865738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45950.447218865738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45950.447218865738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45950.447218865738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45950.447218865738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45950.447218865738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45950.447218865738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45950.447218865738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45950.447218865738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45950.447218865738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45950.447218865738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45950.447218865738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45950.447218865738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45950.447218865738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45950.447218865738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45950.447218865738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45950.447218865738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45950.447218865738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45950.447218865738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45950.447218865738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45950.447218865738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45950.447218865738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45950.447218865738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45950.447218865738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45950.447218865738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45950.447218865738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45950.447218865738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45950.447218865738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45950.447218865738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45950.447218865738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45950.447218865738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45950.447218865738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45950.447218865738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45950.447218865738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45950.447218865738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45950.447218865738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45950.447218865738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45950.447218865738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45950.447218865738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45950.447218865738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45950.447218865738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45950.447218865738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45950.447218865738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45950.447218865738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45950.447218865738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45950.447218865738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45950.447218865738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45950.447218865738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45950.447218865738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45950.447218865738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45950.447218865738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45950.447218865738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45950.447218865738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45950.447218865738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45950.447218865738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45950.447218865738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45950.447218865738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45950.447218865738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45950.447218865738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45950.447218865738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45950.447218865738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45950.447218865738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45950.447218865738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45950.447218865738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45950.447218865738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45950.447218865738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45950.447218865738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45950.447218865738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45950.447218865738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45950.447218865738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45950.447218865738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45950.447218865738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45950.447218865738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45950.447218865738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45950.447218865738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45950.447218865738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45950.447218865738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45950.447218865738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45950.447218865738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45950.447218865738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45950.447218865738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45950.447218865738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45950.447218865738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45950.447218865738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45950.447218865738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45950.447218865738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45950.447218865738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45950.447218865738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45950.447218865738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45950.447218865738</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45950.447218865738</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45950.447218865738</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45950.447218865738</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45950.447218865738</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45950.447218865738</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45950.447218865738</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45950.447218865738</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45950.447218865738</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45950.447218865738</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45950.447218865738</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45950.447218865738</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45950.447218865738</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45950.447218865738</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45950.447218865738</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45950.447218865738</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45950.447218865738</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45950.447218865738</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6" ht="15"/>
    <row r="1347" ht="15"/>
    <row r="1348"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45950.447218865738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45950.447218865738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45950.447218865738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45950.447218865738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45950.447218865738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45950.447218865738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45950.447218865738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45950.447218865738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45950.447218865738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45950.447218865738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45950.447218865738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45950.447218865738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45950.447218865738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45950.447218865738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45950.447218865738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45950.447218865738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45950.447218865738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45950.447218865738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45950.447218865738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45950.447218865738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45950.447218865738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45950.447218865738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45950.447218865738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45950.447218865738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45950.447218865738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45950.447218865738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45950.447218865738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45950.447218865738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45950.447218865738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45950.447218865738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45950.447218865738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45950.447218865738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45950.447218865738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45950.447218865738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45950.447218865738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45950.447218865738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45950.447218865738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45950.447218865738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45950.447218865738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45950.447218865738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45950.447218865738</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2025-10-20T07:44:26Z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